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2612" tabRatio="660"/>
  </bookViews>
  <sheets>
    <sheet name="Project Info" sheetId="1" r:id="rId1"/>
    <sheet name="Project Summation" sheetId="2" r:id="rId2"/>
    <sheet name="Physical Facilities" sheetId="3" r:id="rId3"/>
    <sheet name="Radio System" sheetId="4" r:id="rId4"/>
    <sheet name="Connectivity Network" sheetId="5" r:id="rId5"/>
    <sheet name="Paging System" sheetId="8" r:id="rId6"/>
    <sheet name="Dispatch Centers" sheetId="9" r:id="rId7"/>
    <sheet name="Subscribers" sheetId="19" r:id="rId8"/>
    <sheet name="Services" sheetId="11" r:id="rId9"/>
    <sheet name="Project Discount" sheetId="12" r:id="rId10"/>
    <sheet name="Maintenance" sheetId="13" r:id="rId11"/>
    <sheet name="Maintenance Options" sheetId="14" r:id="rId12"/>
    <sheet name="Project Options" sheetId="15" r:id="rId13"/>
    <sheet name="Mandatory Unit Pricing" sheetId="17" r:id="rId14"/>
    <sheet name="Notes" sheetId="18" r:id="rId15"/>
  </sheets>
  <definedNames>
    <definedName name="_Order1" hidden="1">255</definedName>
    <definedName name="_Order2" hidden="1">255</definedName>
    <definedName name="_xlnm.Print_Area" localSheetId="4">'Connectivity Network'!$A$1:$CB$24</definedName>
    <definedName name="_xlnm.Print_Area" localSheetId="6">'Dispatch Centers'!$A$1:$Y$58</definedName>
    <definedName name="_xlnm.Print_Area" localSheetId="10">Maintenance!$A$1:$M$35</definedName>
    <definedName name="_xlnm.Print_Area" localSheetId="11">'Maintenance Options'!$A$1:$O$24</definedName>
    <definedName name="_xlnm.Print_Area" localSheetId="13">'Mandatory Unit Pricing'!$A$1:$D$172</definedName>
    <definedName name="_xlnm.Print_Area" localSheetId="14">Notes!$C$1:$M$105</definedName>
    <definedName name="_xlnm.Print_Area" localSheetId="5">'Paging System'!$A$1:$J$39</definedName>
    <definedName name="_xlnm.Print_Area" localSheetId="2">'Physical Facilities'!$A$1:$CC$65</definedName>
    <definedName name="_xlnm.Print_Area" localSheetId="9">'Project Discount'!$A$1:$F$22</definedName>
    <definedName name="_xlnm.Print_Area" localSheetId="0">'Project Info'!$A$1:$B$25</definedName>
    <definedName name="_xlnm.Print_Area" localSheetId="12">'Project Options'!$A$1:$G$68</definedName>
    <definedName name="_xlnm.Print_Area" localSheetId="1">'Project Summation'!$A$1:$C$24</definedName>
    <definedName name="_xlnm.Print_Area" localSheetId="3">'Radio System'!$A$1:$CC$81</definedName>
    <definedName name="Print_Area_MI" localSheetId="4">'Connectivity Network'!$A$1:$G$5</definedName>
    <definedName name="Print_Area_MI" localSheetId="6">'Dispatch Centers'!$A$1:$G$56</definedName>
    <definedName name="Print_Area_MI" localSheetId="10">Maintenance!$A$2:$G$25</definedName>
    <definedName name="Print_Area_MI" localSheetId="13">'Mandatory Unit Pricing'!$A$2:$D$143</definedName>
    <definedName name="Print_Area_MI" localSheetId="14">Notes!$C$1:$G$89</definedName>
    <definedName name="Print_Area_MI" localSheetId="5">'Paging System'!$A$1:$G$37</definedName>
    <definedName name="Print_Area_MI" localSheetId="2">'Physical Facilities'!$A$1:$H$65</definedName>
    <definedName name="Print_Area_MI" localSheetId="9">'Project Discount'!$A$2:$F$19</definedName>
    <definedName name="Print_Area_MI" localSheetId="0">'Project Info'!$A$1:$B$9</definedName>
    <definedName name="Print_Area_MI" localSheetId="12">'Project Options'!$A$2:$G$67</definedName>
    <definedName name="Print_Area_MI" localSheetId="1">'Project Summation'!$A$5:$E$42</definedName>
    <definedName name="Print_Area_MI" localSheetId="3">'Radio System'!$A$1:$H$29</definedName>
    <definedName name="_xlnm.Print_Titles" localSheetId="2">'Physical Facilities'!$A:$E,'Physical Facilities'!$1:$5</definedName>
    <definedName name="_xlnm.Print_Titles" localSheetId="0">'Project Info'!#REF!</definedName>
    <definedName name="Z_86F81207_7E80_42B1_B954_DFE892EB981C_.wvu.PrintArea" localSheetId="4" hidden="1">'Connectivity Network'!$A$1:$CB$24</definedName>
    <definedName name="Z_86F81207_7E80_42B1_B954_DFE892EB981C_.wvu.PrintArea" localSheetId="6" hidden="1">'Dispatch Centers'!$A$1:$Y$58</definedName>
    <definedName name="Z_86F81207_7E80_42B1_B954_DFE892EB981C_.wvu.PrintArea" localSheetId="10" hidden="1">Maintenance!$A$1:$M$35</definedName>
    <definedName name="Z_86F81207_7E80_42B1_B954_DFE892EB981C_.wvu.PrintArea" localSheetId="11" hidden="1">'Maintenance Options'!$A$1:$O$24</definedName>
    <definedName name="Z_86F81207_7E80_42B1_B954_DFE892EB981C_.wvu.PrintArea" localSheetId="13" hidden="1">'Mandatory Unit Pricing'!$A$1:$D$172</definedName>
    <definedName name="Z_86F81207_7E80_42B1_B954_DFE892EB981C_.wvu.PrintArea" localSheetId="14" hidden="1">Notes!$C$1:$M$105</definedName>
    <definedName name="Z_86F81207_7E80_42B1_B954_DFE892EB981C_.wvu.PrintArea" localSheetId="5" hidden="1">'Paging System'!$A$1:$J$39</definedName>
    <definedName name="Z_86F81207_7E80_42B1_B954_DFE892EB981C_.wvu.PrintArea" localSheetId="2" hidden="1">'Physical Facilities'!$A$1:$CC$65</definedName>
    <definedName name="Z_86F81207_7E80_42B1_B954_DFE892EB981C_.wvu.PrintArea" localSheetId="9" hidden="1">'Project Discount'!$A$1:$F$22</definedName>
    <definedName name="Z_86F81207_7E80_42B1_B954_DFE892EB981C_.wvu.PrintArea" localSheetId="0" hidden="1">'Project Info'!$A$1:$B$25</definedName>
    <definedName name="Z_86F81207_7E80_42B1_B954_DFE892EB981C_.wvu.PrintArea" localSheetId="12" hidden="1">'Project Options'!$A$1:$G$68</definedName>
    <definedName name="Z_86F81207_7E80_42B1_B954_DFE892EB981C_.wvu.PrintArea" localSheetId="1" hidden="1">'Project Summation'!$A$1:$C$24</definedName>
    <definedName name="Z_86F81207_7E80_42B1_B954_DFE892EB981C_.wvu.PrintArea" localSheetId="3" hidden="1">'Radio System'!$A$1:$CC$81</definedName>
    <definedName name="Z_86F81207_7E80_42B1_B954_DFE892EB981C_.wvu.PrintTitles" localSheetId="2" hidden="1">'Physical Facilities'!$A:$E,'Physical Facilities'!$1:$5</definedName>
  </definedNames>
  <calcPr calcId="145621"/>
  <customWorkbookViews>
    <customWorkbookView name="Ballard, Kenneth - Personal View" guid="{86F81207-7E80-42B1-B954-DFE892EB981C}" mergeInterval="0" personalView="1" maximized="1" windowWidth="1916" windowHeight="865" tabRatio="660" activeSheetId="1"/>
  </customWorkbookViews>
</workbook>
</file>

<file path=xl/calcChain.xml><?xml version="1.0" encoding="utf-8"?>
<calcChain xmlns="http://schemas.openxmlformats.org/spreadsheetml/2006/main">
  <c r="B10" i="1" l="1"/>
  <c r="B25" i="15" l="1"/>
  <c r="A25" i="15"/>
  <c r="B24" i="15"/>
  <c r="A24" i="15"/>
  <c r="B23" i="15"/>
  <c r="A23" i="15"/>
  <c r="B22" i="15"/>
  <c r="A22" i="15"/>
  <c r="B21" i="15"/>
  <c r="A21" i="15"/>
  <c r="B20" i="15"/>
  <c r="A20" i="15"/>
  <c r="J3" i="11" l="1"/>
  <c r="J2" i="11" s="1"/>
  <c r="H3" i="11"/>
  <c r="H2" i="11" s="1"/>
  <c r="G3" i="14" l="1"/>
  <c r="F3" i="14"/>
  <c r="B24" i="14"/>
  <c r="B23" i="14"/>
  <c r="B22" i="14"/>
  <c r="B21" i="14"/>
  <c r="B20" i="14"/>
  <c r="B19" i="14"/>
  <c r="B18" i="14"/>
  <c r="B17" i="14"/>
  <c r="B15" i="14"/>
  <c r="B14" i="14"/>
  <c r="B13" i="14"/>
  <c r="B12" i="14"/>
  <c r="B11" i="14"/>
  <c r="B10" i="14"/>
  <c r="B9" i="14"/>
  <c r="B8" i="14"/>
  <c r="B7" i="14"/>
  <c r="A24" i="14"/>
  <c r="A23" i="14"/>
  <c r="A22" i="14"/>
  <c r="A21" i="14"/>
  <c r="A20" i="14"/>
  <c r="A19" i="14"/>
  <c r="A18" i="14"/>
  <c r="A17" i="14"/>
  <c r="A15" i="14"/>
  <c r="A14" i="14"/>
  <c r="A13" i="14"/>
  <c r="A12" i="14"/>
  <c r="A11" i="14"/>
  <c r="A10" i="14"/>
  <c r="A9" i="14"/>
  <c r="A8" i="14"/>
  <c r="A7" i="14"/>
  <c r="B95" i="15"/>
  <c r="A95" i="15"/>
  <c r="B94" i="15"/>
  <c r="A94" i="15"/>
  <c r="B93" i="15"/>
  <c r="A93" i="15"/>
  <c r="B92" i="15"/>
  <c r="A92" i="15"/>
  <c r="B91" i="15"/>
  <c r="A91" i="15"/>
  <c r="B90" i="15"/>
  <c r="A90" i="15"/>
  <c r="B88" i="15"/>
  <c r="A88" i="15"/>
  <c r="B87" i="15"/>
  <c r="A87" i="15"/>
  <c r="B86" i="15"/>
  <c r="A86" i="15"/>
  <c r="B85" i="15"/>
  <c r="A85" i="15"/>
  <c r="B84" i="15"/>
  <c r="A84" i="15"/>
  <c r="B83" i="15"/>
  <c r="A83" i="15"/>
  <c r="B81" i="15"/>
  <c r="A81" i="15"/>
  <c r="B80" i="15"/>
  <c r="A80" i="15"/>
  <c r="B79" i="15"/>
  <c r="A79" i="15"/>
  <c r="B78" i="15"/>
  <c r="A78" i="15"/>
  <c r="B77" i="15"/>
  <c r="A77" i="15"/>
  <c r="B76" i="15"/>
  <c r="A76" i="15"/>
  <c r="B74" i="15"/>
  <c r="A74" i="15"/>
  <c r="B73" i="15"/>
  <c r="A73" i="15"/>
  <c r="B72" i="15"/>
  <c r="A72" i="15"/>
  <c r="B71" i="15"/>
  <c r="A71" i="15"/>
  <c r="B70" i="15"/>
  <c r="A70" i="15"/>
  <c r="B69" i="15"/>
  <c r="A69" i="15"/>
  <c r="B67" i="15"/>
  <c r="A67" i="15"/>
  <c r="B66" i="15"/>
  <c r="A66" i="15"/>
  <c r="B65" i="15"/>
  <c r="A65" i="15"/>
  <c r="B64" i="15"/>
  <c r="A64" i="15"/>
  <c r="B63" i="15"/>
  <c r="A63" i="15"/>
  <c r="B62" i="15"/>
  <c r="A62" i="15"/>
  <c r="B60" i="15"/>
  <c r="A60" i="15"/>
  <c r="B59" i="15"/>
  <c r="A59" i="15"/>
  <c r="B58" i="15"/>
  <c r="A58" i="15"/>
  <c r="B57" i="15"/>
  <c r="A57" i="15"/>
  <c r="B56" i="15"/>
  <c r="A56" i="15"/>
  <c r="B55" i="15"/>
  <c r="A55" i="15"/>
  <c r="B53" i="15"/>
  <c r="A53" i="15"/>
  <c r="B52" i="15"/>
  <c r="A52" i="15"/>
  <c r="B51" i="15"/>
  <c r="A51" i="15"/>
  <c r="B50" i="15"/>
  <c r="A50" i="15"/>
  <c r="B49" i="15"/>
  <c r="A49" i="15"/>
  <c r="B48" i="15"/>
  <c r="A48" i="15"/>
  <c r="B46" i="15"/>
  <c r="A46" i="15"/>
  <c r="B45" i="15"/>
  <c r="A45" i="15"/>
  <c r="B44" i="15"/>
  <c r="A44" i="15"/>
  <c r="B43" i="15"/>
  <c r="A43" i="15"/>
  <c r="B42" i="15"/>
  <c r="A42" i="15"/>
  <c r="B41" i="15"/>
  <c r="A41" i="15"/>
  <c r="B39" i="15"/>
  <c r="A39" i="15"/>
  <c r="B38" i="15"/>
  <c r="A38" i="15"/>
  <c r="B37" i="15"/>
  <c r="A37" i="15"/>
  <c r="B36" i="15"/>
  <c r="A36" i="15"/>
  <c r="B35" i="15"/>
  <c r="A35" i="15"/>
  <c r="B34" i="15"/>
  <c r="A34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18" i="15"/>
  <c r="A18" i="15"/>
  <c r="B17" i="15"/>
  <c r="A17" i="15"/>
  <c r="B16" i="15"/>
  <c r="A16" i="15"/>
  <c r="B15" i="15"/>
  <c r="A15" i="15"/>
  <c r="B14" i="15"/>
  <c r="A14" i="15"/>
  <c r="B13" i="15"/>
  <c r="A13" i="15"/>
  <c r="B12" i="15"/>
  <c r="A12" i="15"/>
  <c r="B11" i="15"/>
  <c r="A11" i="15"/>
  <c r="B10" i="15"/>
  <c r="A10" i="15"/>
  <c r="F2" i="14" l="1"/>
  <c r="A1" i="19"/>
  <c r="K44" i="3" l="1"/>
  <c r="J44" i="3"/>
  <c r="B14" i="1"/>
  <c r="B13" i="1"/>
  <c r="K20" i="19" l="1"/>
  <c r="B20" i="19" s="1"/>
  <c r="J20" i="19"/>
  <c r="A20" i="19" s="1"/>
  <c r="K17" i="19"/>
  <c r="J17" i="19"/>
  <c r="B17" i="19"/>
  <c r="A17" i="19"/>
  <c r="K95" i="19"/>
  <c r="B95" i="19" s="1"/>
  <c r="J95" i="19"/>
  <c r="A95" i="19" s="1"/>
  <c r="K94" i="19"/>
  <c r="B94" i="19" s="1"/>
  <c r="J94" i="19"/>
  <c r="K93" i="19"/>
  <c r="B93" i="19" s="1"/>
  <c r="J93" i="19"/>
  <c r="K92" i="19"/>
  <c r="B92" i="19" s="1"/>
  <c r="J92" i="19"/>
  <c r="A92" i="19" s="1"/>
  <c r="K91" i="19"/>
  <c r="B91" i="19" s="1"/>
  <c r="J91" i="19"/>
  <c r="A91" i="19" s="1"/>
  <c r="K90" i="19"/>
  <c r="B90" i="19" s="1"/>
  <c r="J90" i="19"/>
  <c r="A90" i="19" s="1"/>
  <c r="K89" i="19"/>
  <c r="B89" i="19" s="1"/>
  <c r="J89" i="19"/>
  <c r="K88" i="19"/>
  <c r="J88" i="19"/>
  <c r="A88" i="19" s="1"/>
  <c r="K87" i="19"/>
  <c r="B87" i="19" s="1"/>
  <c r="J87" i="19"/>
  <c r="A87" i="19" s="1"/>
  <c r="K86" i="19"/>
  <c r="B86" i="19" s="1"/>
  <c r="J86" i="19"/>
  <c r="K84" i="19"/>
  <c r="J84" i="19"/>
  <c r="A84" i="19" s="1"/>
  <c r="K83" i="19"/>
  <c r="B83" i="19" s="1"/>
  <c r="J83" i="19"/>
  <c r="A83" i="19" s="1"/>
  <c r="K82" i="19"/>
  <c r="B82" i="19" s="1"/>
  <c r="J82" i="19"/>
  <c r="A82" i="19" s="1"/>
  <c r="K81" i="19"/>
  <c r="B81" i="19" s="1"/>
  <c r="J81" i="19"/>
  <c r="A81" i="19" s="1"/>
  <c r="K80" i="19"/>
  <c r="B80" i="19" s="1"/>
  <c r="J80" i="19"/>
  <c r="K78" i="19"/>
  <c r="B78" i="19" s="1"/>
  <c r="J78" i="19"/>
  <c r="A78" i="19" s="1"/>
  <c r="K77" i="19"/>
  <c r="B77" i="19" s="1"/>
  <c r="J77" i="19"/>
  <c r="A77" i="19" s="1"/>
  <c r="K75" i="19"/>
  <c r="B75" i="19" s="1"/>
  <c r="J75" i="19"/>
  <c r="K74" i="19"/>
  <c r="J74" i="19"/>
  <c r="A74" i="19" s="1"/>
  <c r="K73" i="19"/>
  <c r="B73" i="19" s="1"/>
  <c r="J73" i="19"/>
  <c r="A73" i="19" s="1"/>
  <c r="K72" i="19"/>
  <c r="B72" i="19" s="1"/>
  <c r="J72" i="19"/>
  <c r="A72" i="19" s="1"/>
  <c r="K71" i="19"/>
  <c r="B71" i="19" s="1"/>
  <c r="J71" i="19"/>
  <c r="K70" i="19"/>
  <c r="B70" i="19" s="1"/>
  <c r="J70" i="19"/>
  <c r="A70" i="19" s="1"/>
  <c r="K69" i="19"/>
  <c r="B69" i="19" s="1"/>
  <c r="J69" i="19"/>
  <c r="A69" i="19" s="1"/>
  <c r="K67" i="19"/>
  <c r="B67" i="19" s="1"/>
  <c r="J67" i="19"/>
  <c r="A67" i="19" s="1"/>
  <c r="K66" i="19"/>
  <c r="B66" i="19" s="1"/>
  <c r="J66" i="19"/>
  <c r="A66" i="19" s="1"/>
  <c r="K65" i="19"/>
  <c r="B65" i="19" s="1"/>
  <c r="J65" i="19"/>
  <c r="A65" i="19" s="1"/>
  <c r="K64" i="19"/>
  <c r="B64" i="19" s="1"/>
  <c r="J64" i="19"/>
  <c r="A64" i="19" s="1"/>
  <c r="K63" i="19"/>
  <c r="B63" i="19" s="1"/>
  <c r="J63" i="19"/>
  <c r="A63" i="19" s="1"/>
  <c r="K62" i="19"/>
  <c r="B62" i="19" s="1"/>
  <c r="J62" i="19"/>
  <c r="A62" i="19" s="1"/>
  <c r="K61" i="19"/>
  <c r="B61" i="19" s="1"/>
  <c r="J61" i="19"/>
  <c r="A61" i="19" s="1"/>
  <c r="K59" i="19"/>
  <c r="B59" i="19" s="1"/>
  <c r="J59" i="19"/>
  <c r="A59" i="19" s="1"/>
  <c r="K58" i="19"/>
  <c r="B58" i="19" s="1"/>
  <c r="J58" i="19"/>
  <c r="A58" i="19" s="1"/>
  <c r="K57" i="19"/>
  <c r="B57" i="19" s="1"/>
  <c r="J57" i="19"/>
  <c r="A57" i="19" s="1"/>
  <c r="K56" i="19"/>
  <c r="B56" i="19" s="1"/>
  <c r="J56" i="19"/>
  <c r="A56" i="19" s="1"/>
  <c r="K54" i="19"/>
  <c r="B54" i="19" s="1"/>
  <c r="J54" i="19"/>
  <c r="A54" i="19" s="1"/>
  <c r="K53" i="19"/>
  <c r="B53" i="19" s="1"/>
  <c r="J53" i="19"/>
  <c r="A53" i="19" s="1"/>
  <c r="K52" i="19"/>
  <c r="B52" i="19" s="1"/>
  <c r="J52" i="19"/>
  <c r="A52" i="19" s="1"/>
  <c r="K51" i="19"/>
  <c r="B51" i="19" s="1"/>
  <c r="J51" i="19"/>
  <c r="A51" i="19" s="1"/>
  <c r="K50" i="19"/>
  <c r="B50" i="19" s="1"/>
  <c r="J50" i="19"/>
  <c r="A50" i="19" s="1"/>
  <c r="K48" i="19"/>
  <c r="B48" i="19" s="1"/>
  <c r="J48" i="19"/>
  <c r="A48" i="19" s="1"/>
  <c r="K47" i="19"/>
  <c r="B47" i="19" s="1"/>
  <c r="J47" i="19"/>
  <c r="K46" i="19"/>
  <c r="B46" i="19" s="1"/>
  <c r="J46" i="19"/>
  <c r="A46" i="19" s="1"/>
  <c r="K45" i="19"/>
  <c r="B45" i="19" s="1"/>
  <c r="J45" i="19"/>
  <c r="A45" i="19" s="1"/>
  <c r="K44" i="19"/>
  <c r="B44" i="19" s="1"/>
  <c r="J44" i="19"/>
  <c r="A44" i="19" s="1"/>
  <c r="K43" i="19"/>
  <c r="B43" i="19" s="1"/>
  <c r="J43" i="19"/>
  <c r="A43" i="19" s="1"/>
  <c r="K42" i="19"/>
  <c r="B42" i="19" s="1"/>
  <c r="J42" i="19"/>
  <c r="A42" i="19" s="1"/>
  <c r="K41" i="19"/>
  <c r="B41" i="19" s="1"/>
  <c r="J41" i="19"/>
  <c r="A41" i="19" s="1"/>
  <c r="K40" i="19"/>
  <c r="B40" i="19" s="1"/>
  <c r="J40" i="19"/>
  <c r="A40" i="19" s="1"/>
  <c r="K39" i="19"/>
  <c r="B39" i="19" s="1"/>
  <c r="J39" i="19"/>
  <c r="K38" i="19"/>
  <c r="B38" i="19" s="1"/>
  <c r="J38" i="19"/>
  <c r="A38" i="19" s="1"/>
  <c r="K37" i="19"/>
  <c r="J37" i="19"/>
  <c r="A37" i="19" s="1"/>
  <c r="K36" i="19"/>
  <c r="B36" i="19" s="1"/>
  <c r="J36" i="19"/>
  <c r="A36" i="19" s="1"/>
  <c r="K35" i="19"/>
  <c r="B35" i="19" s="1"/>
  <c r="J35" i="19"/>
  <c r="A35" i="19" s="1"/>
  <c r="K34" i="19"/>
  <c r="B34" i="19" s="1"/>
  <c r="J34" i="19"/>
  <c r="A34" i="19" s="1"/>
  <c r="K32" i="19"/>
  <c r="B32" i="19" s="1"/>
  <c r="J32" i="19"/>
  <c r="A32" i="19" s="1"/>
  <c r="K31" i="19"/>
  <c r="B31" i="19" s="1"/>
  <c r="J31" i="19"/>
  <c r="K30" i="19"/>
  <c r="B30" i="19" s="1"/>
  <c r="J30" i="19"/>
  <c r="A30" i="19" s="1"/>
  <c r="K29" i="19"/>
  <c r="B29" i="19" s="1"/>
  <c r="J29" i="19"/>
  <c r="A29" i="19" s="1"/>
  <c r="K28" i="19"/>
  <c r="B28" i="19" s="1"/>
  <c r="J28" i="19"/>
  <c r="A28" i="19" s="1"/>
  <c r="K27" i="19"/>
  <c r="J27" i="19"/>
  <c r="A27" i="19" s="1"/>
  <c r="K26" i="19"/>
  <c r="B26" i="19" s="1"/>
  <c r="J26" i="19"/>
  <c r="A26" i="19" s="1"/>
  <c r="K25" i="19"/>
  <c r="B25" i="19" s="1"/>
  <c r="J25" i="19"/>
  <c r="A25" i="19" s="1"/>
  <c r="K24" i="19"/>
  <c r="B24" i="19" s="1"/>
  <c r="J24" i="19"/>
  <c r="A24" i="19" s="1"/>
  <c r="K23" i="19"/>
  <c r="B23" i="19" s="1"/>
  <c r="J23" i="19"/>
  <c r="A23" i="19" s="1"/>
  <c r="K22" i="19"/>
  <c r="B22" i="19" s="1"/>
  <c r="J22" i="19"/>
  <c r="A22" i="19" s="1"/>
  <c r="K21" i="19"/>
  <c r="B21" i="19" s="1"/>
  <c r="J21" i="19"/>
  <c r="A21" i="19" s="1"/>
  <c r="K19" i="19"/>
  <c r="B19" i="19" s="1"/>
  <c r="J19" i="19"/>
  <c r="A19" i="19" s="1"/>
  <c r="K18" i="19"/>
  <c r="B18" i="19" s="1"/>
  <c r="J18" i="19"/>
  <c r="A18" i="19" s="1"/>
  <c r="K16" i="19"/>
  <c r="B16" i="19" s="1"/>
  <c r="J16" i="19"/>
  <c r="K14" i="19"/>
  <c r="B14" i="19" s="1"/>
  <c r="J14" i="19"/>
  <c r="A14" i="19" s="1"/>
  <c r="K13" i="19"/>
  <c r="B13" i="19" s="1"/>
  <c r="J13" i="19"/>
  <c r="A13" i="19" s="1"/>
  <c r="K12" i="19"/>
  <c r="B12" i="19" s="1"/>
  <c r="J12" i="19"/>
  <c r="K10" i="19"/>
  <c r="B10" i="19" s="1"/>
  <c r="J10" i="19"/>
  <c r="A10" i="19" s="1"/>
  <c r="K9" i="19"/>
  <c r="J9" i="19"/>
  <c r="A9" i="19" s="1"/>
  <c r="K8" i="19"/>
  <c r="B8" i="19" s="1"/>
  <c r="J8" i="19"/>
  <c r="A8" i="19" s="1"/>
  <c r="K7" i="19"/>
  <c r="B7" i="19" s="1"/>
  <c r="J7" i="19"/>
  <c r="B88" i="19"/>
  <c r="B84" i="19"/>
  <c r="B74" i="19"/>
  <c r="B37" i="19"/>
  <c r="B27" i="19"/>
  <c r="B9" i="19"/>
  <c r="A94" i="19"/>
  <c r="A93" i="19"/>
  <c r="A89" i="19"/>
  <c r="A86" i="19"/>
  <c r="A80" i="19"/>
  <c r="A75" i="19"/>
  <c r="A71" i="19"/>
  <c r="A47" i="19"/>
  <c r="A39" i="19"/>
  <c r="A31" i="19"/>
  <c r="A16" i="19"/>
  <c r="A12" i="19"/>
  <c r="A7" i="19"/>
  <c r="F3" i="19"/>
  <c r="F2" i="19"/>
  <c r="F1" i="19"/>
  <c r="K3" i="19" l="1"/>
  <c r="J3" i="19"/>
  <c r="B3" i="19"/>
  <c r="A3" i="19"/>
  <c r="A2" i="19" l="1"/>
  <c r="C12" i="2" s="1"/>
  <c r="B20" i="1"/>
  <c r="B24" i="1" l="1"/>
  <c r="B23" i="1"/>
  <c r="B22" i="1"/>
  <c r="B21" i="1"/>
  <c r="B19" i="1"/>
  <c r="B18" i="1"/>
  <c r="B17" i="1"/>
  <c r="B16" i="1"/>
  <c r="B15" i="1"/>
  <c r="B12" i="1"/>
  <c r="B11" i="1"/>
  <c r="B55" i="9"/>
  <c r="A55" i="9"/>
  <c r="B54" i="9"/>
  <c r="A54" i="9"/>
  <c r="B53" i="9"/>
  <c r="A53" i="9"/>
  <c r="B52" i="9"/>
  <c r="A52" i="9"/>
  <c r="B51" i="9"/>
  <c r="A51" i="9"/>
  <c r="B50" i="9"/>
  <c r="A50" i="9"/>
  <c r="B49" i="9"/>
  <c r="A49" i="9"/>
  <c r="B48" i="9"/>
  <c r="A48" i="9"/>
  <c r="B47" i="9"/>
  <c r="A47" i="9"/>
  <c r="B46" i="9"/>
  <c r="A46" i="9"/>
  <c r="B37" i="9"/>
  <c r="A37" i="9"/>
  <c r="B36" i="9"/>
  <c r="A36" i="9"/>
  <c r="A35" i="9"/>
  <c r="B21" i="9"/>
  <c r="A21" i="9"/>
  <c r="B12" i="9"/>
  <c r="A12" i="9"/>
  <c r="B11" i="9"/>
  <c r="A11" i="9"/>
  <c r="B91" i="5"/>
  <c r="A91" i="5"/>
  <c r="B90" i="5"/>
  <c r="A90" i="5"/>
  <c r="B89" i="5"/>
  <c r="A89" i="5"/>
  <c r="B88" i="5"/>
  <c r="A88" i="5"/>
  <c r="B87" i="5"/>
  <c r="A87" i="5"/>
  <c r="B85" i="5"/>
  <c r="A85" i="5"/>
  <c r="B84" i="5"/>
  <c r="A84" i="5"/>
  <c r="B83" i="5"/>
  <c r="A83" i="5"/>
  <c r="B82" i="5"/>
  <c r="A82" i="5"/>
  <c r="B81" i="5"/>
  <c r="A81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0" i="5"/>
  <c r="A70" i="5"/>
  <c r="B69" i="5"/>
  <c r="A69" i="5"/>
  <c r="B68" i="5"/>
  <c r="A68" i="5"/>
  <c r="B66" i="5"/>
  <c r="A66" i="5"/>
  <c r="B65" i="5"/>
  <c r="A65" i="5"/>
  <c r="B64" i="5"/>
  <c r="A64" i="5"/>
  <c r="B63" i="5"/>
  <c r="A63" i="5"/>
  <c r="B61" i="5"/>
  <c r="A61" i="5"/>
  <c r="B60" i="5"/>
  <c r="A60" i="5"/>
  <c r="B59" i="5"/>
  <c r="A59" i="5"/>
  <c r="B58" i="5"/>
  <c r="A58" i="5"/>
  <c r="B56" i="5"/>
  <c r="A56" i="5"/>
  <c r="B55" i="5"/>
  <c r="A55" i="5"/>
  <c r="B49" i="5"/>
  <c r="A49" i="5"/>
  <c r="B48" i="5"/>
  <c r="A48" i="5"/>
  <c r="B47" i="5"/>
  <c r="A47" i="5"/>
  <c r="B46" i="5"/>
  <c r="A46" i="5"/>
  <c r="B45" i="5"/>
  <c r="A45" i="5"/>
  <c r="B44" i="5"/>
  <c r="A44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3" i="5"/>
  <c r="A13" i="5"/>
  <c r="B12" i="5"/>
  <c r="A12" i="5"/>
  <c r="B11" i="5"/>
  <c r="A11" i="5"/>
  <c r="CC44" i="3"/>
  <c r="CB44" i="3"/>
  <c r="BX44" i="3"/>
  <c r="BW44" i="3"/>
  <c r="BS44" i="3"/>
  <c r="BR44" i="3"/>
  <c r="BN44" i="3"/>
  <c r="BM44" i="3"/>
  <c r="BI44" i="3"/>
  <c r="BH44" i="3"/>
  <c r="BD44" i="3"/>
  <c r="BC44" i="3"/>
  <c r="AY44" i="3"/>
  <c r="AX44" i="3"/>
  <c r="AT44" i="3"/>
  <c r="AS44" i="3"/>
  <c r="AO44" i="3"/>
  <c r="AN44" i="3"/>
  <c r="AJ44" i="3"/>
  <c r="AI44" i="3"/>
  <c r="AE44" i="3"/>
  <c r="AD44" i="3"/>
  <c r="Z44" i="3"/>
  <c r="Y44" i="3"/>
  <c r="U44" i="3"/>
  <c r="T44" i="3"/>
  <c r="P44" i="3"/>
  <c r="O44" i="3"/>
  <c r="B44" i="3" l="1"/>
  <c r="A44" i="3"/>
  <c r="I14" i="9"/>
  <c r="J14" i="9"/>
  <c r="CC13" i="4" l="1"/>
  <c r="CB13" i="4"/>
  <c r="BX13" i="4"/>
  <c r="BW13" i="4"/>
  <c r="BS13" i="4"/>
  <c r="BR13" i="4"/>
  <c r="BN13" i="4"/>
  <c r="BM13" i="4"/>
  <c r="BI13" i="4"/>
  <c r="BH13" i="4"/>
  <c r="BD13" i="4"/>
  <c r="BC13" i="4"/>
  <c r="AY13" i="4"/>
  <c r="AX13" i="4"/>
  <c r="AT13" i="4"/>
  <c r="AS13" i="4"/>
  <c r="AO13" i="4"/>
  <c r="AN13" i="4"/>
  <c r="AJ13" i="4"/>
  <c r="AI13" i="4"/>
  <c r="AE13" i="4"/>
  <c r="AD13" i="4"/>
  <c r="Z13" i="4"/>
  <c r="Y13" i="4"/>
  <c r="U13" i="4"/>
  <c r="T13" i="4"/>
  <c r="P13" i="4"/>
  <c r="O13" i="4"/>
  <c r="K13" i="4"/>
  <c r="J13" i="4"/>
  <c r="B13" i="4"/>
  <c r="A13" i="4"/>
  <c r="CC12" i="4"/>
  <c r="CB12" i="4"/>
  <c r="BX12" i="4"/>
  <c r="BW12" i="4"/>
  <c r="BS12" i="4"/>
  <c r="BR12" i="4"/>
  <c r="BN12" i="4"/>
  <c r="BM12" i="4"/>
  <c r="BI12" i="4"/>
  <c r="BH12" i="4"/>
  <c r="BD12" i="4"/>
  <c r="BC12" i="4"/>
  <c r="AY12" i="4"/>
  <c r="AX12" i="4"/>
  <c r="AT12" i="4"/>
  <c r="AS12" i="4"/>
  <c r="AO12" i="4"/>
  <c r="AN12" i="4"/>
  <c r="AJ12" i="4"/>
  <c r="AI12" i="4"/>
  <c r="AE12" i="4"/>
  <c r="AD12" i="4"/>
  <c r="Z12" i="4"/>
  <c r="Y12" i="4"/>
  <c r="U12" i="4"/>
  <c r="T12" i="4"/>
  <c r="P12" i="4"/>
  <c r="O12" i="4"/>
  <c r="K12" i="4"/>
  <c r="J12" i="4"/>
  <c r="B12" i="4"/>
  <c r="A12" i="4"/>
  <c r="CC14" i="4"/>
  <c r="CB14" i="4"/>
  <c r="BX14" i="4"/>
  <c r="BW14" i="4"/>
  <c r="BS14" i="4"/>
  <c r="BR14" i="4"/>
  <c r="BN14" i="4"/>
  <c r="BM14" i="4"/>
  <c r="BI14" i="4"/>
  <c r="BH14" i="4"/>
  <c r="BD14" i="4"/>
  <c r="BC14" i="4"/>
  <c r="AY14" i="4"/>
  <c r="AX14" i="4"/>
  <c r="AT14" i="4"/>
  <c r="AS14" i="4"/>
  <c r="AO14" i="4"/>
  <c r="AN14" i="4"/>
  <c r="AJ14" i="4"/>
  <c r="AI14" i="4"/>
  <c r="AE14" i="4"/>
  <c r="AD14" i="4"/>
  <c r="Z14" i="4"/>
  <c r="Y14" i="4"/>
  <c r="U14" i="4"/>
  <c r="T14" i="4"/>
  <c r="P14" i="4"/>
  <c r="O14" i="4"/>
  <c r="K14" i="4"/>
  <c r="J14" i="4"/>
  <c r="B14" i="4"/>
  <c r="A14" i="4"/>
  <c r="E1" i="18" l="1"/>
  <c r="E2" i="18"/>
  <c r="E3" i="18"/>
  <c r="E4" i="18"/>
  <c r="B1" i="17"/>
  <c r="B2" i="17"/>
  <c r="B3" i="17"/>
  <c r="B4" i="17"/>
  <c r="A1" i="15"/>
  <c r="E1" i="15"/>
  <c r="E2" i="15"/>
  <c r="E3" i="15"/>
  <c r="A1" i="14"/>
  <c r="D1" i="14"/>
  <c r="D2" i="14"/>
  <c r="D3" i="14"/>
  <c r="H3" i="14"/>
  <c r="I3" i="14"/>
  <c r="J3" i="14"/>
  <c r="K3" i="14"/>
  <c r="L3" i="14"/>
  <c r="M3" i="14"/>
  <c r="N3" i="14"/>
  <c r="O3" i="14"/>
  <c r="A1" i="13"/>
  <c r="D1" i="13"/>
  <c r="D2" i="13"/>
  <c r="J2" i="13"/>
  <c r="D3" i="13"/>
  <c r="F3" i="13"/>
  <c r="G3" i="13"/>
  <c r="H3" i="13"/>
  <c r="I3" i="13"/>
  <c r="J3" i="13"/>
  <c r="K3" i="13"/>
  <c r="L3" i="13"/>
  <c r="M3" i="13"/>
  <c r="L2" i="13" s="1"/>
  <c r="A8" i="13"/>
  <c r="B8" i="13"/>
  <c r="A9" i="13"/>
  <c r="B9" i="13"/>
  <c r="A10" i="13"/>
  <c r="B10" i="13"/>
  <c r="A11" i="13"/>
  <c r="B11" i="13"/>
  <c r="A12" i="13"/>
  <c r="B12" i="13"/>
  <c r="A13" i="13"/>
  <c r="B13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2" i="13"/>
  <c r="B22" i="13"/>
  <c r="A23" i="13"/>
  <c r="B23" i="13"/>
  <c r="A24" i="13"/>
  <c r="B24" i="13"/>
  <c r="A25" i="13"/>
  <c r="B25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1" i="12"/>
  <c r="E1" i="12"/>
  <c r="E2" i="12"/>
  <c r="E3" i="12"/>
  <c r="A9" i="12"/>
  <c r="A10" i="12"/>
  <c r="A11" i="12"/>
  <c r="A12" i="12"/>
  <c r="A13" i="12"/>
  <c r="A14" i="12"/>
  <c r="A15" i="12"/>
  <c r="A16" i="12"/>
  <c r="A17" i="12"/>
  <c r="A18" i="12"/>
  <c r="A19" i="12"/>
  <c r="A1" i="11"/>
  <c r="D1" i="11"/>
  <c r="D2" i="11"/>
  <c r="D3" i="11"/>
  <c r="A7" i="11"/>
  <c r="B7" i="11"/>
  <c r="A8" i="11"/>
  <c r="B8" i="11"/>
  <c r="A9" i="11"/>
  <c r="B9" i="11"/>
  <c r="A10" i="11"/>
  <c r="B10" i="11"/>
  <c r="A11" i="11"/>
  <c r="B11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1" i="9"/>
  <c r="E1" i="9"/>
  <c r="E2" i="9"/>
  <c r="E3" i="9"/>
  <c r="I7" i="9"/>
  <c r="A7" i="9" s="1"/>
  <c r="J7" i="9"/>
  <c r="B7" i="9" s="1"/>
  <c r="N7" i="9"/>
  <c r="O7" i="9"/>
  <c r="S7" i="9"/>
  <c r="T7" i="9"/>
  <c r="X7" i="9"/>
  <c r="Y7" i="9"/>
  <c r="I9" i="9"/>
  <c r="A9" i="9" s="1"/>
  <c r="J9" i="9"/>
  <c r="B9" i="9" s="1"/>
  <c r="N9" i="9"/>
  <c r="O9" i="9"/>
  <c r="S9" i="9"/>
  <c r="T9" i="9"/>
  <c r="X9" i="9"/>
  <c r="Y9" i="9"/>
  <c r="I10" i="9"/>
  <c r="A10" i="9" s="1"/>
  <c r="J10" i="9"/>
  <c r="B10" i="9" s="1"/>
  <c r="N10" i="9"/>
  <c r="O10" i="9"/>
  <c r="S10" i="9"/>
  <c r="T10" i="9"/>
  <c r="X10" i="9"/>
  <c r="Y10" i="9"/>
  <c r="I11" i="9"/>
  <c r="J11" i="9"/>
  <c r="N11" i="9"/>
  <c r="O11" i="9"/>
  <c r="S11" i="9"/>
  <c r="T11" i="9"/>
  <c r="X11" i="9"/>
  <c r="Y11" i="9"/>
  <c r="I12" i="9"/>
  <c r="J12" i="9"/>
  <c r="N12" i="9"/>
  <c r="O12" i="9"/>
  <c r="S12" i="9"/>
  <c r="T12" i="9"/>
  <c r="X12" i="9"/>
  <c r="Y12" i="9"/>
  <c r="N14" i="9"/>
  <c r="A14" i="9" s="1"/>
  <c r="O14" i="9"/>
  <c r="B14" i="9" s="1"/>
  <c r="S14" i="9"/>
  <c r="T14" i="9"/>
  <c r="X14" i="9"/>
  <c r="Y14" i="9"/>
  <c r="I15" i="9"/>
  <c r="J15" i="9"/>
  <c r="B15" i="9" s="1"/>
  <c r="N15" i="9"/>
  <c r="O15" i="9"/>
  <c r="S15" i="9"/>
  <c r="T15" i="9"/>
  <c r="X15" i="9"/>
  <c r="Y15" i="9"/>
  <c r="I16" i="9"/>
  <c r="J16" i="9"/>
  <c r="B16" i="9" s="1"/>
  <c r="N16" i="9"/>
  <c r="O16" i="9"/>
  <c r="S16" i="9"/>
  <c r="T16" i="9"/>
  <c r="X16" i="9"/>
  <c r="Y16" i="9"/>
  <c r="I17" i="9"/>
  <c r="J17" i="9"/>
  <c r="B17" i="9" s="1"/>
  <c r="N17" i="9"/>
  <c r="O17" i="9"/>
  <c r="S17" i="9"/>
  <c r="T17" i="9"/>
  <c r="X17" i="9"/>
  <c r="Y17" i="9"/>
  <c r="I18" i="9"/>
  <c r="J18" i="9"/>
  <c r="B18" i="9" s="1"/>
  <c r="N18" i="9"/>
  <c r="O18" i="9"/>
  <c r="S18" i="9"/>
  <c r="T18" i="9"/>
  <c r="X18" i="9"/>
  <c r="Y18" i="9"/>
  <c r="I19" i="9"/>
  <c r="J19" i="9"/>
  <c r="N19" i="9"/>
  <c r="A19" i="9" s="1"/>
  <c r="O19" i="9"/>
  <c r="B19" i="9" s="1"/>
  <c r="S19" i="9"/>
  <c r="T19" i="9"/>
  <c r="X19" i="9"/>
  <c r="Y19" i="9"/>
  <c r="I20" i="9"/>
  <c r="J20" i="9"/>
  <c r="N20" i="9"/>
  <c r="A20" i="9" s="1"/>
  <c r="O20" i="9"/>
  <c r="B20" i="9" s="1"/>
  <c r="S20" i="9"/>
  <c r="T20" i="9"/>
  <c r="X20" i="9"/>
  <c r="Y20" i="9"/>
  <c r="I21" i="9"/>
  <c r="J21" i="9"/>
  <c r="N21" i="9"/>
  <c r="O21" i="9"/>
  <c r="S21" i="9"/>
  <c r="T21" i="9"/>
  <c r="X21" i="9"/>
  <c r="Y21" i="9"/>
  <c r="I23" i="9"/>
  <c r="J23" i="9"/>
  <c r="B23" i="9" s="1"/>
  <c r="N23" i="9"/>
  <c r="O23" i="9"/>
  <c r="S23" i="9"/>
  <c r="T23" i="9"/>
  <c r="X23" i="9"/>
  <c r="Y23" i="9"/>
  <c r="I24" i="9"/>
  <c r="J24" i="9"/>
  <c r="B24" i="9" s="1"/>
  <c r="N24" i="9"/>
  <c r="O24" i="9"/>
  <c r="S24" i="9"/>
  <c r="T24" i="9"/>
  <c r="X24" i="9"/>
  <c r="Y24" i="9"/>
  <c r="I25" i="9"/>
  <c r="J25" i="9"/>
  <c r="N25" i="9"/>
  <c r="A25" i="9" s="1"/>
  <c r="O25" i="9"/>
  <c r="S25" i="9"/>
  <c r="T25" i="9"/>
  <c r="X25" i="9"/>
  <c r="Y25" i="9"/>
  <c r="I26" i="9"/>
  <c r="J26" i="9"/>
  <c r="B26" i="9" s="1"/>
  <c r="N26" i="9"/>
  <c r="O26" i="9"/>
  <c r="S26" i="9"/>
  <c r="T26" i="9"/>
  <c r="X26" i="9"/>
  <c r="Y26" i="9"/>
  <c r="I27" i="9"/>
  <c r="J27" i="9"/>
  <c r="B27" i="9" s="1"/>
  <c r="N27" i="9"/>
  <c r="O27" i="9"/>
  <c r="S27" i="9"/>
  <c r="T27" i="9"/>
  <c r="X27" i="9"/>
  <c r="Y27" i="9"/>
  <c r="I28" i="9"/>
  <c r="J28" i="9"/>
  <c r="B28" i="9" s="1"/>
  <c r="N28" i="9"/>
  <c r="O28" i="9"/>
  <c r="S28" i="9"/>
  <c r="T28" i="9"/>
  <c r="X28" i="9"/>
  <c r="Y28" i="9"/>
  <c r="I29" i="9"/>
  <c r="J29" i="9"/>
  <c r="B29" i="9" s="1"/>
  <c r="N29" i="9"/>
  <c r="O29" i="9"/>
  <c r="S29" i="9"/>
  <c r="T29" i="9"/>
  <c r="X29" i="9"/>
  <c r="Y29" i="9"/>
  <c r="I30" i="9"/>
  <c r="J30" i="9"/>
  <c r="B30" i="9" s="1"/>
  <c r="N30" i="9"/>
  <c r="O30" i="9"/>
  <c r="S30" i="9"/>
  <c r="T30" i="9"/>
  <c r="X30" i="9"/>
  <c r="Y30" i="9"/>
  <c r="I31" i="9"/>
  <c r="J31" i="9"/>
  <c r="B31" i="9" s="1"/>
  <c r="N31" i="9"/>
  <c r="O31" i="9"/>
  <c r="S31" i="9"/>
  <c r="T31" i="9"/>
  <c r="X31" i="9"/>
  <c r="Y31" i="9"/>
  <c r="I33" i="9"/>
  <c r="J33" i="9"/>
  <c r="B33" i="9" s="1"/>
  <c r="N33" i="9"/>
  <c r="O33" i="9"/>
  <c r="S33" i="9"/>
  <c r="T33" i="9"/>
  <c r="X33" i="9"/>
  <c r="Y33" i="9"/>
  <c r="I34" i="9"/>
  <c r="J34" i="9"/>
  <c r="B34" i="9" s="1"/>
  <c r="N34" i="9"/>
  <c r="O34" i="9"/>
  <c r="S34" i="9"/>
  <c r="T34" i="9"/>
  <c r="X34" i="9"/>
  <c r="Y34" i="9"/>
  <c r="I35" i="9"/>
  <c r="J35" i="9"/>
  <c r="B35" i="9" s="1"/>
  <c r="N35" i="9"/>
  <c r="O35" i="9"/>
  <c r="S35" i="9"/>
  <c r="T35" i="9"/>
  <c r="X35" i="9"/>
  <c r="Y35" i="9"/>
  <c r="I36" i="9"/>
  <c r="J36" i="9"/>
  <c r="N36" i="9"/>
  <c r="O36" i="9"/>
  <c r="S36" i="9"/>
  <c r="T36" i="9"/>
  <c r="X36" i="9"/>
  <c r="Y36" i="9"/>
  <c r="I37" i="9"/>
  <c r="J37" i="9"/>
  <c r="N37" i="9"/>
  <c r="O37" i="9"/>
  <c r="S37" i="9"/>
  <c r="T37" i="9"/>
  <c r="X37" i="9"/>
  <c r="Y37" i="9"/>
  <c r="I39" i="9"/>
  <c r="A39" i="9" s="1"/>
  <c r="J39" i="9"/>
  <c r="B39" i="9" s="1"/>
  <c r="N39" i="9"/>
  <c r="O39" i="9"/>
  <c r="S39" i="9"/>
  <c r="T39" i="9"/>
  <c r="X39" i="9"/>
  <c r="Y39" i="9"/>
  <c r="I40" i="9"/>
  <c r="A40" i="9" s="1"/>
  <c r="J40" i="9"/>
  <c r="B40" i="9" s="1"/>
  <c r="N40" i="9"/>
  <c r="O40" i="9"/>
  <c r="S40" i="9"/>
  <c r="T40" i="9"/>
  <c r="X40" i="9"/>
  <c r="Y40" i="9"/>
  <c r="I41" i="9"/>
  <c r="A41" i="9" s="1"/>
  <c r="J41" i="9"/>
  <c r="B41" i="9" s="1"/>
  <c r="N41" i="9"/>
  <c r="O41" i="9"/>
  <c r="S41" i="9"/>
  <c r="T41" i="9"/>
  <c r="X41" i="9"/>
  <c r="Y41" i="9"/>
  <c r="I42" i="9"/>
  <c r="A42" i="9" s="1"/>
  <c r="J42" i="9"/>
  <c r="B42" i="9" s="1"/>
  <c r="N42" i="9"/>
  <c r="O42" i="9"/>
  <c r="S42" i="9"/>
  <c r="T42" i="9"/>
  <c r="X42" i="9"/>
  <c r="Y42" i="9"/>
  <c r="I43" i="9"/>
  <c r="A43" i="9" s="1"/>
  <c r="J43" i="9"/>
  <c r="B43" i="9" s="1"/>
  <c r="N43" i="9"/>
  <c r="O43" i="9"/>
  <c r="S43" i="9"/>
  <c r="T43" i="9"/>
  <c r="X43" i="9"/>
  <c r="Y43" i="9"/>
  <c r="I44" i="9"/>
  <c r="A44" i="9" s="1"/>
  <c r="J44" i="9"/>
  <c r="B44" i="9" s="1"/>
  <c r="N44" i="9"/>
  <c r="O44" i="9"/>
  <c r="S44" i="9"/>
  <c r="T44" i="9"/>
  <c r="X44" i="9"/>
  <c r="Y44" i="9"/>
  <c r="I46" i="9"/>
  <c r="J46" i="9"/>
  <c r="N46" i="9"/>
  <c r="O46" i="9"/>
  <c r="S46" i="9"/>
  <c r="T46" i="9"/>
  <c r="X46" i="9"/>
  <c r="Y46" i="9"/>
  <c r="I47" i="9"/>
  <c r="J47" i="9"/>
  <c r="N47" i="9"/>
  <c r="O47" i="9"/>
  <c r="S47" i="9"/>
  <c r="T47" i="9"/>
  <c r="X47" i="9"/>
  <c r="Y47" i="9"/>
  <c r="I48" i="9"/>
  <c r="J48" i="9"/>
  <c r="N48" i="9"/>
  <c r="O48" i="9"/>
  <c r="S48" i="9"/>
  <c r="T48" i="9"/>
  <c r="X48" i="9"/>
  <c r="Y48" i="9"/>
  <c r="I49" i="9"/>
  <c r="J49" i="9"/>
  <c r="N49" i="9"/>
  <c r="O49" i="9"/>
  <c r="S49" i="9"/>
  <c r="T49" i="9"/>
  <c r="X49" i="9"/>
  <c r="Y49" i="9"/>
  <c r="I50" i="9"/>
  <c r="J50" i="9"/>
  <c r="N50" i="9"/>
  <c r="O50" i="9"/>
  <c r="S50" i="9"/>
  <c r="T50" i="9"/>
  <c r="X50" i="9"/>
  <c r="Y50" i="9"/>
  <c r="I51" i="9"/>
  <c r="J51" i="9"/>
  <c r="N51" i="9"/>
  <c r="O51" i="9"/>
  <c r="S51" i="9"/>
  <c r="T51" i="9"/>
  <c r="X51" i="9"/>
  <c r="Y51" i="9"/>
  <c r="I52" i="9"/>
  <c r="J52" i="9"/>
  <c r="N52" i="9"/>
  <c r="O52" i="9"/>
  <c r="S52" i="9"/>
  <c r="T52" i="9"/>
  <c r="X52" i="9"/>
  <c r="Y52" i="9"/>
  <c r="I53" i="9"/>
  <c r="J53" i="9"/>
  <c r="N53" i="9"/>
  <c r="O53" i="9"/>
  <c r="S53" i="9"/>
  <c r="T53" i="9"/>
  <c r="X53" i="9"/>
  <c r="Y53" i="9"/>
  <c r="I54" i="9"/>
  <c r="J54" i="9"/>
  <c r="N54" i="9"/>
  <c r="O54" i="9"/>
  <c r="S54" i="9"/>
  <c r="T54" i="9"/>
  <c r="X54" i="9"/>
  <c r="Y54" i="9"/>
  <c r="I55" i="9"/>
  <c r="J55" i="9"/>
  <c r="N55" i="9"/>
  <c r="O55" i="9"/>
  <c r="S55" i="9"/>
  <c r="T55" i="9"/>
  <c r="X55" i="9"/>
  <c r="Y55" i="9"/>
  <c r="I56" i="9"/>
  <c r="J56" i="9"/>
  <c r="N56" i="9"/>
  <c r="A56" i="9" s="1"/>
  <c r="O56" i="9"/>
  <c r="B56" i="9" s="1"/>
  <c r="S56" i="9"/>
  <c r="T56" i="9"/>
  <c r="X56" i="9"/>
  <c r="Y56" i="9"/>
  <c r="A1" i="8"/>
  <c r="E1" i="8"/>
  <c r="E2" i="8"/>
  <c r="E3" i="8"/>
  <c r="Y3" i="8"/>
  <c r="AD3" i="8"/>
  <c r="AS3" i="8"/>
  <c r="AX3" i="8"/>
  <c r="BH3" i="8"/>
  <c r="BM3" i="8"/>
  <c r="BR3" i="8"/>
  <c r="BW3" i="8"/>
  <c r="CB3" i="8"/>
  <c r="I7" i="8"/>
  <c r="J7" i="8"/>
  <c r="B7" i="8" s="1"/>
  <c r="N7" i="8"/>
  <c r="O7" i="8"/>
  <c r="O3" i="8" s="1"/>
  <c r="S7" i="8"/>
  <c r="T7" i="8"/>
  <c r="X7" i="8"/>
  <c r="Y7" i="8"/>
  <c r="AC7" i="8"/>
  <c r="AD7" i="8"/>
  <c r="AH7" i="8"/>
  <c r="AI7" i="8"/>
  <c r="AM7" i="8"/>
  <c r="AN7" i="8"/>
  <c r="AR7" i="8"/>
  <c r="AS7" i="8"/>
  <c r="AW7" i="8"/>
  <c r="AX7" i="8"/>
  <c r="BB7" i="8"/>
  <c r="BC7" i="8"/>
  <c r="BC3" i="8" s="1"/>
  <c r="BG7" i="8"/>
  <c r="BH7" i="8"/>
  <c r="BL7" i="8"/>
  <c r="BM7" i="8"/>
  <c r="BQ7" i="8"/>
  <c r="BR7" i="8"/>
  <c r="BV7" i="8"/>
  <c r="BW7" i="8"/>
  <c r="CA7" i="8"/>
  <c r="CB7" i="8"/>
  <c r="I8" i="8"/>
  <c r="J8" i="8"/>
  <c r="N8" i="8"/>
  <c r="N3" i="8" s="1"/>
  <c r="N2" i="8" s="1"/>
  <c r="O8" i="8"/>
  <c r="B8" i="8" s="1"/>
  <c r="S8" i="8"/>
  <c r="T8" i="8"/>
  <c r="X8" i="8"/>
  <c r="Y8" i="8"/>
  <c r="AC8" i="8"/>
  <c r="AD8" i="8"/>
  <c r="AH8" i="8"/>
  <c r="AI8" i="8"/>
  <c r="AM8" i="8"/>
  <c r="AN8" i="8"/>
  <c r="AR8" i="8"/>
  <c r="AS8" i="8"/>
  <c r="AW8" i="8"/>
  <c r="AX8" i="8"/>
  <c r="BB8" i="8"/>
  <c r="BC8" i="8"/>
  <c r="BG8" i="8"/>
  <c r="BH8" i="8"/>
  <c r="BL8" i="8"/>
  <c r="BM8" i="8"/>
  <c r="BQ8" i="8"/>
  <c r="BR8" i="8"/>
  <c r="BV8" i="8"/>
  <c r="BW8" i="8"/>
  <c r="CA8" i="8"/>
  <c r="CB8" i="8"/>
  <c r="A9" i="8"/>
  <c r="I9" i="8"/>
  <c r="J9" i="8"/>
  <c r="N9" i="8"/>
  <c r="O9" i="8"/>
  <c r="B9" i="8" s="1"/>
  <c r="S9" i="8"/>
  <c r="T9" i="8"/>
  <c r="X9" i="8"/>
  <c r="Y9" i="8"/>
  <c r="AC9" i="8"/>
  <c r="AD9" i="8"/>
  <c r="AH9" i="8"/>
  <c r="AI9" i="8"/>
  <c r="AM9" i="8"/>
  <c r="AN9" i="8"/>
  <c r="AR9" i="8"/>
  <c r="AS9" i="8"/>
  <c r="AW9" i="8"/>
  <c r="AX9" i="8"/>
  <c r="BB9" i="8"/>
  <c r="BC9" i="8"/>
  <c r="BG9" i="8"/>
  <c r="BH9" i="8"/>
  <c r="BL9" i="8"/>
  <c r="BM9" i="8"/>
  <c r="BQ9" i="8"/>
  <c r="BR9" i="8"/>
  <c r="BV9" i="8"/>
  <c r="BW9" i="8"/>
  <c r="CA9" i="8"/>
  <c r="CB9" i="8"/>
  <c r="I10" i="8"/>
  <c r="J10" i="8"/>
  <c r="N10" i="8"/>
  <c r="O10" i="8"/>
  <c r="B10" i="8" s="1"/>
  <c r="S10" i="8"/>
  <c r="T10" i="8"/>
  <c r="X10" i="8"/>
  <c r="Y10" i="8"/>
  <c r="AC10" i="8"/>
  <c r="AD10" i="8"/>
  <c r="AH10" i="8"/>
  <c r="AI10" i="8"/>
  <c r="AM10" i="8"/>
  <c r="AN10" i="8"/>
  <c r="AR10" i="8"/>
  <c r="AS10" i="8"/>
  <c r="AW10" i="8"/>
  <c r="AX10" i="8"/>
  <c r="BB10" i="8"/>
  <c r="BC10" i="8"/>
  <c r="BG10" i="8"/>
  <c r="BH10" i="8"/>
  <c r="BL10" i="8"/>
  <c r="BM10" i="8"/>
  <c r="BQ10" i="8"/>
  <c r="BR10" i="8"/>
  <c r="BV10" i="8"/>
  <c r="BW10" i="8"/>
  <c r="CA10" i="8"/>
  <c r="CB10" i="8"/>
  <c r="I12" i="8"/>
  <c r="A12" i="8" s="1"/>
  <c r="J12" i="8"/>
  <c r="N12" i="8"/>
  <c r="O12" i="8"/>
  <c r="S12" i="8"/>
  <c r="T12" i="8"/>
  <c r="X12" i="8"/>
  <c r="Y12" i="8"/>
  <c r="AC12" i="8"/>
  <c r="AD12" i="8"/>
  <c r="AH12" i="8"/>
  <c r="AI12" i="8"/>
  <c r="AM12" i="8"/>
  <c r="AN12" i="8"/>
  <c r="AR12" i="8"/>
  <c r="AS12" i="8"/>
  <c r="AW12" i="8"/>
  <c r="AX12" i="8"/>
  <c r="BB12" i="8"/>
  <c r="BC12" i="8"/>
  <c r="BG12" i="8"/>
  <c r="BH12" i="8"/>
  <c r="BL12" i="8"/>
  <c r="BM12" i="8"/>
  <c r="BQ12" i="8"/>
  <c r="BR12" i="8"/>
  <c r="BV12" i="8"/>
  <c r="BW12" i="8"/>
  <c r="CA12" i="8"/>
  <c r="CB12" i="8"/>
  <c r="I13" i="8"/>
  <c r="A13" i="8" s="1"/>
  <c r="J13" i="8"/>
  <c r="N13" i="8"/>
  <c r="O13" i="8"/>
  <c r="B13" i="8" s="1"/>
  <c r="S13" i="8"/>
  <c r="T13" i="8"/>
  <c r="X13" i="8"/>
  <c r="Y13" i="8"/>
  <c r="AC13" i="8"/>
  <c r="AD13" i="8"/>
  <c r="AH13" i="8"/>
  <c r="AI13" i="8"/>
  <c r="AM13" i="8"/>
  <c r="AN13" i="8"/>
  <c r="AR13" i="8"/>
  <c r="AS13" i="8"/>
  <c r="AW13" i="8"/>
  <c r="AX13" i="8"/>
  <c r="BB13" i="8"/>
  <c r="BC13" i="8"/>
  <c r="BG13" i="8"/>
  <c r="BH13" i="8"/>
  <c r="BL13" i="8"/>
  <c r="BL3" i="8" s="1"/>
  <c r="BL2" i="8" s="1"/>
  <c r="BM13" i="8"/>
  <c r="BQ13" i="8"/>
  <c r="BR13" i="8"/>
  <c r="BV13" i="8"/>
  <c r="BW13" i="8"/>
  <c r="CA13" i="8"/>
  <c r="CB13" i="8"/>
  <c r="I14" i="8"/>
  <c r="A14" i="8" s="1"/>
  <c r="J14" i="8"/>
  <c r="N14" i="8"/>
  <c r="O14" i="8"/>
  <c r="S14" i="8"/>
  <c r="T14" i="8"/>
  <c r="X14" i="8"/>
  <c r="Y14" i="8"/>
  <c r="AC14" i="8"/>
  <c r="AD14" i="8"/>
  <c r="AH14" i="8"/>
  <c r="AI14" i="8"/>
  <c r="AM14" i="8"/>
  <c r="AN14" i="8"/>
  <c r="AR14" i="8"/>
  <c r="AS14" i="8"/>
  <c r="AW14" i="8"/>
  <c r="AX14" i="8"/>
  <c r="BB14" i="8"/>
  <c r="BC14" i="8"/>
  <c r="BG14" i="8"/>
  <c r="BH14" i="8"/>
  <c r="BL14" i="8"/>
  <c r="BM14" i="8"/>
  <c r="BQ14" i="8"/>
  <c r="BR14" i="8"/>
  <c r="BV14" i="8"/>
  <c r="BW14" i="8"/>
  <c r="CA14" i="8"/>
  <c r="CB14" i="8"/>
  <c r="I15" i="8"/>
  <c r="J15" i="8"/>
  <c r="N15" i="8"/>
  <c r="O15" i="8"/>
  <c r="B15" i="8" s="1"/>
  <c r="S15" i="8"/>
  <c r="T15" i="8"/>
  <c r="X15" i="8"/>
  <c r="Y15" i="8"/>
  <c r="AC15" i="8"/>
  <c r="AD15" i="8"/>
  <c r="AH15" i="8"/>
  <c r="AI15" i="8"/>
  <c r="AM15" i="8"/>
  <c r="AN15" i="8"/>
  <c r="AR15" i="8"/>
  <c r="AS15" i="8"/>
  <c r="AW15" i="8"/>
  <c r="AX15" i="8"/>
  <c r="BB15" i="8"/>
  <c r="BC15" i="8"/>
  <c r="BG15" i="8"/>
  <c r="BH15" i="8"/>
  <c r="BL15" i="8"/>
  <c r="BM15" i="8"/>
  <c r="BQ15" i="8"/>
  <c r="BR15" i="8"/>
  <c r="BV15" i="8"/>
  <c r="BW15" i="8"/>
  <c r="CA15" i="8"/>
  <c r="CB15" i="8"/>
  <c r="I17" i="8"/>
  <c r="A17" i="8" s="1"/>
  <c r="J17" i="8"/>
  <c r="N17" i="8"/>
  <c r="O17" i="8"/>
  <c r="B17" i="8" s="1"/>
  <c r="S17" i="8"/>
  <c r="T17" i="8"/>
  <c r="X17" i="8"/>
  <c r="Y17" i="8"/>
  <c r="AC17" i="8"/>
  <c r="AD17" i="8"/>
  <c r="AH17" i="8"/>
  <c r="AI17" i="8"/>
  <c r="AM17" i="8"/>
  <c r="AN17" i="8"/>
  <c r="AR17" i="8"/>
  <c r="AS17" i="8"/>
  <c r="AW17" i="8"/>
  <c r="AX17" i="8"/>
  <c r="BB17" i="8"/>
  <c r="BC17" i="8"/>
  <c r="BG17" i="8"/>
  <c r="BH17" i="8"/>
  <c r="BL17" i="8"/>
  <c r="BM17" i="8"/>
  <c r="BQ17" i="8"/>
  <c r="BR17" i="8"/>
  <c r="BV17" i="8"/>
  <c r="BW17" i="8"/>
  <c r="CA17" i="8"/>
  <c r="CB17" i="8"/>
  <c r="I18" i="8"/>
  <c r="A18" i="8" s="1"/>
  <c r="J18" i="8"/>
  <c r="N18" i="8"/>
  <c r="O18" i="8"/>
  <c r="B18" i="8" s="1"/>
  <c r="S18" i="8"/>
  <c r="T18" i="8"/>
  <c r="X18" i="8"/>
  <c r="Y18" i="8"/>
  <c r="AC18" i="8"/>
  <c r="AD18" i="8"/>
  <c r="AH18" i="8"/>
  <c r="AI18" i="8"/>
  <c r="AM18" i="8"/>
  <c r="AN18" i="8"/>
  <c r="AR18" i="8"/>
  <c r="AS18" i="8"/>
  <c r="AW18" i="8"/>
  <c r="AX18" i="8"/>
  <c r="BB18" i="8"/>
  <c r="BC18" i="8"/>
  <c r="BG18" i="8"/>
  <c r="BH18" i="8"/>
  <c r="BL18" i="8"/>
  <c r="BM18" i="8"/>
  <c r="BQ18" i="8"/>
  <c r="BR18" i="8"/>
  <c r="BV18" i="8"/>
  <c r="BW18" i="8"/>
  <c r="CA18" i="8"/>
  <c r="CB18" i="8"/>
  <c r="I19" i="8"/>
  <c r="J19" i="8"/>
  <c r="N19" i="8"/>
  <c r="O19" i="8"/>
  <c r="S19" i="8"/>
  <c r="T19" i="8"/>
  <c r="X19" i="8"/>
  <c r="Y19" i="8"/>
  <c r="AC19" i="8"/>
  <c r="AD19" i="8"/>
  <c r="AH19" i="8"/>
  <c r="A19" i="8" s="1"/>
  <c r="AI19" i="8"/>
  <c r="AM19" i="8"/>
  <c r="AN19" i="8"/>
  <c r="AR19" i="8"/>
  <c r="AS19" i="8"/>
  <c r="AW19" i="8"/>
  <c r="AX19" i="8"/>
  <c r="BB19" i="8"/>
  <c r="BC19" i="8"/>
  <c r="BG19" i="8"/>
  <c r="BH19" i="8"/>
  <c r="BL19" i="8"/>
  <c r="BM19" i="8"/>
  <c r="BQ19" i="8"/>
  <c r="BR19" i="8"/>
  <c r="BV19" i="8"/>
  <c r="BW19" i="8"/>
  <c r="CA19" i="8"/>
  <c r="CB19" i="8"/>
  <c r="I20" i="8"/>
  <c r="J20" i="8"/>
  <c r="N20" i="8"/>
  <c r="O20" i="8"/>
  <c r="B20" i="8" s="1"/>
  <c r="S20" i="8"/>
  <c r="T20" i="8"/>
  <c r="X20" i="8"/>
  <c r="Y20" i="8"/>
  <c r="AC20" i="8"/>
  <c r="AD20" i="8"/>
  <c r="AH20" i="8"/>
  <c r="AI20" i="8"/>
  <c r="AM20" i="8"/>
  <c r="AN20" i="8"/>
  <c r="AR20" i="8"/>
  <c r="AS20" i="8"/>
  <c r="AW20" i="8"/>
  <c r="AX20" i="8"/>
  <c r="BB20" i="8"/>
  <c r="BC20" i="8"/>
  <c r="BG20" i="8"/>
  <c r="BH20" i="8"/>
  <c r="BL20" i="8"/>
  <c r="BM20" i="8"/>
  <c r="BQ20" i="8"/>
  <c r="BR20" i="8"/>
  <c r="BV20" i="8"/>
  <c r="BW20" i="8"/>
  <c r="CA20" i="8"/>
  <c r="CB20" i="8"/>
  <c r="I21" i="8"/>
  <c r="A21" i="8" s="1"/>
  <c r="J21" i="8"/>
  <c r="N21" i="8"/>
  <c r="O21" i="8"/>
  <c r="B21" i="8" s="1"/>
  <c r="S21" i="8"/>
  <c r="T21" i="8"/>
  <c r="X21" i="8"/>
  <c r="Y21" i="8"/>
  <c r="AC21" i="8"/>
  <c r="AD21" i="8"/>
  <c r="AH21" i="8"/>
  <c r="AI21" i="8"/>
  <c r="AM21" i="8"/>
  <c r="AN21" i="8"/>
  <c r="AR21" i="8"/>
  <c r="AS21" i="8"/>
  <c r="AW21" i="8"/>
  <c r="AX21" i="8"/>
  <c r="BB21" i="8"/>
  <c r="BC21" i="8"/>
  <c r="BG21" i="8"/>
  <c r="BH21" i="8"/>
  <c r="BL21" i="8"/>
  <c r="BM21" i="8"/>
  <c r="BQ21" i="8"/>
  <c r="BR21" i="8"/>
  <c r="BV21" i="8"/>
  <c r="BW21" i="8"/>
  <c r="CA21" i="8"/>
  <c r="CB21" i="8"/>
  <c r="I23" i="8"/>
  <c r="J23" i="8"/>
  <c r="N23" i="8"/>
  <c r="O23" i="8"/>
  <c r="B23" i="8" s="1"/>
  <c r="S23" i="8"/>
  <c r="T23" i="8"/>
  <c r="X23" i="8"/>
  <c r="Y23" i="8"/>
  <c r="AC23" i="8"/>
  <c r="AD23" i="8"/>
  <c r="AH23" i="8"/>
  <c r="AI23" i="8"/>
  <c r="AM23" i="8"/>
  <c r="AN23" i="8"/>
  <c r="AR23" i="8"/>
  <c r="AS23" i="8"/>
  <c r="AW23" i="8"/>
  <c r="AX23" i="8"/>
  <c r="BB23" i="8"/>
  <c r="BC23" i="8"/>
  <c r="BG23" i="8"/>
  <c r="BH23" i="8"/>
  <c r="BL23" i="8"/>
  <c r="BM23" i="8"/>
  <c r="BQ23" i="8"/>
  <c r="BR23" i="8"/>
  <c r="BV23" i="8"/>
  <c r="BW23" i="8"/>
  <c r="CA23" i="8"/>
  <c r="CB23" i="8"/>
  <c r="A24" i="8"/>
  <c r="I24" i="8"/>
  <c r="J24" i="8"/>
  <c r="N24" i="8"/>
  <c r="O24" i="8"/>
  <c r="S24" i="8"/>
  <c r="T24" i="8"/>
  <c r="X24" i="8"/>
  <c r="Y24" i="8"/>
  <c r="AC24" i="8"/>
  <c r="AD24" i="8"/>
  <c r="AH24" i="8"/>
  <c r="AI24" i="8"/>
  <c r="AM24" i="8"/>
  <c r="AN24" i="8"/>
  <c r="AR24" i="8"/>
  <c r="AS24" i="8"/>
  <c r="AW24" i="8"/>
  <c r="AX24" i="8"/>
  <c r="BB24" i="8"/>
  <c r="BC24" i="8"/>
  <c r="BG24" i="8"/>
  <c r="BH24" i="8"/>
  <c r="BL24" i="8"/>
  <c r="BM24" i="8"/>
  <c r="BQ24" i="8"/>
  <c r="BR24" i="8"/>
  <c r="BV24" i="8"/>
  <c r="BW24" i="8"/>
  <c r="CA24" i="8"/>
  <c r="CB24" i="8"/>
  <c r="I25" i="8"/>
  <c r="J25" i="8"/>
  <c r="N25" i="8"/>
  <c r="O25" i="8"/>
  <c r="B25" i="8" s="1"/>
  <c r="S25" i="8"/>
  <c r="T25" i="8"/>
  <c r="X25" i="8"/>
  <c r="Y25" i="8"/>
  <c r="AC25" i="8"/>
  <c r="AD25" i="8"/>
  <c r="AH25" i="8"/>
  <c r="AI25" i="8"/>
  <c r="AM25" i="8"/>
  <c r="AN25" i="8"/>
  <c r="AR25" i="8"/>
  <c r="AS25" i="8"/>
  <c r="AW25" i="8"/>
  <c r="AX25" i="8"/>
  <c r="BB25" i="8"/>
  <c r="BC25" i="8"/>
  <c r="BG25" i="8"/>
  <c r="BH25" i="8"/>
  <c r="BL25" i="8"/>
  <c r="BM25" i="8"/>
  <c r="BQ25" i="8"/>
  <c r="BR25" i="8"/>
  <c r="BV25" i="8"/>
  <c r="BW25" i="8"/>
  <c r="CA25" i="8"/>
  <c r="CB25" i="8"/>
  <c r="I26" i="8"/>
  <c r="J26" i="8"/>
  <c r="N26" i="8"/>
  <c r="O26" i="8"/>
  <c r="S26" i="8"/>
  <c r="T26" i="8"/>
  <c r="T3" i="8" s="1"/>
  <c r="X26" i="8"/>
  <c r="Y26" i="8"/>
  <c r="AC26" i="8"/>
  <c r="AD26" i="8"/>
  <c r="AH26" i="8"/>
  <c r="AI26" i="8"/>
  <c r="AM26" i="8"/>
  <c r="AN26" i="8"/>
  <c r="AR26" i="8"/>
  <c r="AS26" i="8"/>
  <c r="AW26" i="8"/>
  <c r="AX26" i="8"/>
  <c r="BB26" i="8"/>
  <c r="BC26" i="8"/>
  <c r="BG26" i="8"/>
  <c r="BH26" i="8"/>
  <c r="BL26" i="8"/>
  <c r="BM26" i="8"/>
  <c r="BQ26" i="8"/>
  <c r="BR26" i="8"/>
  <c r="BV26" i="8"/>
  <c r="BW26" i="8"/>
  <c r="CA26" i="8"/>
  <c r="CB26" i="8"/>
  <c r="I27" i="8"/>
  <c r="J27" i="8"/>
  <c r="N27" i="8"/>
  <c r="O27" i="8"/>
  <c r="B27" i="8" s="1"/>
  <c r="S27" i="8"/>
  <c r="T27" i="8"/>
  <c r="X27" i="8"/>
  <c r="Y27" i="8"/>
  <c r="AC27" i="8"/>
  <c r="AD27" i="8"/>
  <c r="AH27" i="8"/>
  <c r="AI27" i="8"/>
  <c r="AM27" i="8"/>
  <c r="AN27" i="8"/>
  <c r="AR27" i="8"/>
  <c r="AS27" i="8"/>
  <c r="AW27" i="8"/>
  <c r="AX27" i="8"/>
  <c r="BB27" i="8"/>
  <c r="BC27" i="8"/>
  <c r="BG27" i="8"/>
  <c r="BH27" i="8"/>
  <c r="BL27" i="8"/>
  <c r="BM27" i="8"/>
  <c r="BQ27" i="8"/>
  <c r="BR27" i="8"/>
  <c r="BV27" i="8"/>
  <c r="BW27" i="8"/>
  <c r="CA27" i="8"/>
  <c r="CB27" i="8"/>
  <c r="A28" i="8"/>
  <c r="I28" i="8"/>
  <c r="J28" i="8"/>
  <c r="N28" i="8"/>
  <c r="O28" i="8"/>
  <c r="B28" i="8" s="1"/>
  <c r="S28" i="8"/>
  <c r="T28" i="8"/>
  <c r="X28" i="8"/>
  <c r="Y28" i="8"/>
  <c r="AC28" i="8"/>
  <c r="AD28" i="8"/>
  <c r="AH28" i="8"/>
  <c r="AI28" i="8"/>
  <c r="AM28" i="8"/>
  <c r="AN28" i="8"/>
  <c r="AR28" i="8"/>
  <c r="AS28" i="8"/>
  <c r="AW28" i="8"/>
  <c r="AX28" i="8"/>
  <c r="BB28" i="8"/>
  <c r="BC28" i="8"/>
  <c r="BG28" i="8"/>
  <c r="BH28" i="8"/>
  <c r="BL28" i="8"/>
  <c r="BM28" i="8"/>
  <c r="BQ28" i="8"/>
  <c r="BR28" i="8"/>
  <c r="BV28" i="8"/>
  <c r="BW28" i="8"/>
  <c r="CA28" i="8"/>
  <c r="CB28" i="8"/>
  <c r="I30" i="8"/>
  <c r="J30" i="8"/>
  <c r="N30" i="8"/>
  <c r="O30" i="8"/>
  <c r="B30" i="8" s="1"/>
  <c r="S30" i="8"/>
  <c r="T30" i="8"/>
  <c r="X30" i="8"/>
  <c r="Y30" i="8"/>
  <c r="AC30" i="8"/>
  <c r="AD30" i="8"/>
  <c r="AH30" i="8"/>
  <c r="AI30" i="8"/>
  <c r="AM30" i="8"/>
  <c r="AN30" i="8"/>
  <c r="AR30" i="8"/>
  <c r="AS30" i="8"/>
  <c r="AW30" i="8"/>
  <c r="AX30" i="8"/>
  <c r="BB30" i="8"/>
  <c r="BC30" i="8"/>
  <c r="BG30" i="8"/>
  <c r="BH30" i="8"/>
  <c r="BL30" i="8"/>
  <c r="BM30" i="8"/>
  <c r="BQ30" i="8"/>
  <c r="BR30" i="8"/>
  <c r="BV30" i="8"/>
  <c r="BW30" i="8"/>
  <c r="CA30" i="8"/>
  <c r="CB30" i="8"/>
  <c r="I31" i="8"/>
  <c r="J31" i="8"/>
  <c r="N31" i="8"/>
  <c r="O31" i="8"/>
  <c r="S31" i="8"/>
  <c r="T31" i="8"/>
  <c r="X31" i="8"/>
  <c r="Y31" i="8"/>
  <c r="AC31" i="8"/>
  <c r="AD31" i="8"/>
  <c r="AH31" i="8"/>
  <c r="AI31" i="8"/>
  <c r="AM31" i="8"/>
  <c r="AN31" i="8"/>
  <c r="AN3" i="8" s="1"/>
  <c r="AR31" i="8"/>
  <c r="AS31" i="8"/>
  <c r="AW31" i="8"/>
  <c r="AX31" i="8"/>
  <c r="BB31" i="8"/>
  <c r="BC31" i="8"/>
  <c r="BG31" i="8"/>
  <c r="BH31" i="8"/>
  <c r="BL31" i="8"/>
  <c r="BM31" i="8"/>
  <c r="BQ31" i="8"/>
  <c r="BR31" i="8"/>
  <c r="BV31" i="8"/>
  <c r="BW31" i="8"/>
  <c r="CA31" i="8"/>
  <c r="CB31" i="8"/>
  <c r="I32" i="8"/>
  <c r="A32" i="8" s="1"/>
  <c r="J32" i="8"/>
  <c r="N32" i="8"/>
  <c r="O32" i="8"/>
  <c r="B32" i="8" s="1"/>
  <c r="S32" i="8"/>
  <c r="T32" i="8"/>
  <c r="X32" i="8"/>
  <c r="Y32" i="8"/>
  <c r="AC32" i="8"/>
  <c r="AD32" i="8"/>
  <c r="AH32" i="8"/>
  <c r="AI32" i="8"/>
  <c r="AM32" i="8"/>
  <c r="AN32" i="8"/>
  <c r="AR32" i="8"/>
  <c r="AS32" i="8"/>
  <c r="AW32" i="8"/>
  <c r="AX32" i="8"/>
  <c r="BB32" i="8"/>
  <c r="BC32" i="8"/>
  <c r="BG32" i="8"/>
  <c r="BH32" i="8"/>
  <c r="BL32" i="8"/>
  <c r="BM32" i="8"/>
  <c r="BQ32" i="8"/>
  <c r="BR32" i="8"/>
  <c r="BV32" i="8"/>
  <c r="BW32" i="8"/>
  <c r="CA32" i="8"/>
  <c r="CB32" i="8"/>
  <c r="A33" i="8"/>
  <c r="I33" i="8"/>
  <c r="J33" i="8"/>
  <c r="N33" i="8"/>
  <c r="O33" i="8"/>
  <c r="B33" i="8" s="1"/>
  <c r="S33" i="8"/>
  <c r="T33" i="8"/>
  <c r="X33" i="8"/>
  <c r="Y33" i="8"/>
  <c r="AC33" i="8"/>
  <c r="AD33" i="8"/>
  <c r="AH33" i="8"/>
  <c r="AI33" i="8"/>
  <c r="AM33" i="8"/>
  <c r="AN33" i="8"/>
  <c r="AR33" i="8"/>
  <c r="AS33" i="8"/>
  <c r="AW33" i="8"/>
  <c r="AX33" i="8"/>
  <c r="BB33" i="8"/>
  <c r="BC33" i="8"/>
  <c r="BG33" i="8"/>
  <c r="BH33" i="8"/>
  <c r="BL33" i="8"/>
  <c r="BM33" i="8"/>
  <c r="BQ33" i="8"/>
  <c r="BR33" i="8"/>
  <c r="BV33" i="8"/>
  <c r="BW33" i="8"/>
  <c r="CA33" i="8"/>
  <c r="CB33" i="8"/>
  <c r="I34" i="8"/>
  <c r="J34" i="8"/>
  <c r="N34" i="8"/>
  <c r="O34" i="8"/>
  <c r="B34" i="8" s="1"/>
  <c r="S34" i="8"/>
  <c r="T34" i="8"/>
  <c r="X34" i="8"/>
  <c r="Y34" i="8"/>
  <c r="AC34" i="8"/>
  <c r="AD34" i="8"/>
  <c r="AH34" i="8"/>
  <c r="AI34" i="8"/>
  <c r="AM34" i="8"/>
  <c r="AN34" i="8"/>
  <c r="AR34" i="8"/>
  <c r="AS34" i="8"/>
  <c r="AW34" i="8"/>
  <c r="AX34" i="8"/>
  <c r="BB34" i="8"/>
  <c r="BC34" i="8"/>
  <c r="BG34" i="8"/>
  <c r="BH34" i="8"/>
  <c r="BL34" i="8"/>
  <c r="BM34" i="8"/>
  <c r="BQ34" i="8"/>
  <c r="BR34" i="8"/>
  <c r="BV34" i="8"/>
  <c r="BW34" i="8"/>
  <c r="CA34" i="8"/>
  <c r="CB34" i="8"/>
  <c r="A35" i="8"/>
  <c r="I35" i="8"/>
  <c r="J35" i="8"/>
  <c r="N35" i="8"/>
  <c r="O35" i="8"/>
  <c r="B35" i="8" s="1"/>
  <c r="S35" i="8"/>
  <c r="T35" i="8"/>
  <c r="X35" i="8"/>
  <c r="Y35" i="8"/>
  <c r="AC35" i="8"/>
  <c r="AD35" i="8"/>
  <c r="AH35" i="8"/>
  <c r="AI35" i="8"/>
  <c r="AM35" i="8"/>
  <c r="AN35" i="8"/>
  <c r="AR35" i="8"/>
  <c r="AS35" i="8"/>
  <c r="AW35" i="8"/>
  <c r="AX35" i="8"/>
  <c r="BB35" i="8"/>
  <c r="BC35" i="8"/>
  <c r="BG35" i="8"/>
  <c r="BH35" i="8"/>
  <c r="BL35" i="8"/>
  <c r="BM35" i="8"/>
  <c r="BQ35" i="8"/>
  <c r="BR35" i="8"/>
  <c r="BV35" i="8"/>
  <c r="BW35" i="8"/>
  <c r="CA35" i="8"/>
  <c r="CB35" i="8"/>
  <c r="I36" i="8"/>
  <c r="J36" i="8"/>
  <c r="N36" i="8"/>
  <c r="O36" i="8"/>
  <c r="B36" i="8" s="1"/>
  <c r="S36" i="8"/>
  <c r="T36" i="8"/>
  <c r="X36" i="8"/>
  <c r="Y36" i="8"/>
  <c r="AC36" i="8"/>
  <c r="AD36" i="8"/>
  <c r="AH36" i="8"/>
  <c r="AI36" i="8"/>
  <c r="AM36" i="8"/>
  <c r="AN36" i="8"/>
  <c r="AR36" i="8"/>
  <c r="AS36" i="8"/>
  <c r="AW36" i="8"/>
  <c r="AX36" i="8"/>
  <c r="BB36" i="8"/>
  <c r="BC36" i="8"/>
  <c r="BG36" i="8"/>
  <c r="BH36" i="8"/>
  <c r="BL36" i="8"/>
  <c r="BM36" i="8"/>
  <c r="BQ36" i="8"/>
  <c r="BR36" i="8"/>
  <c r="BV36" i="8"/>
  <c r="BW36" i="8"/>
  <c r="CA36" i="8"/>
  <c r="CB36" i="8"/>
  <c r="A37" i="8"/>
  <c r="I37" i="8"/>
  <c r="J37" i="8"/>
  <c r="N37" i="8"/>
  <c r="O37" i="8"/>
  <c r="B37" i="8" s="1"/>
  <c r="S37" i="8"/>
  <c r="T37" i="8"/>
  <c r="X37" i="8"/>
  <c r="Y37" i="8"/>
  <c r="AC37" i="8"/>
  <c r="AD37" i="8"/>
  <c r="AH37" i="8"/>
  <c r="AI37" i="8"/>
  <c r="AM37" i="8"/>
  <c r="AN37" i="8"/>
  <c r="AR37" i="8"/>
  <c r="AS37" i="8"/>
  <c r="AW37" i="8"/>
  <c r="AX37" i="8"/>
  <c r="BB37" i="8"/>
  <c r="BC37" i="8"/>
  <c r="BG37" i="8"/>
  <c r="BH37" i="8"/>
  <c r="BL37" i="8"/>
  <c r="BM37" i="8"/>
  <c r="BQ37" i="8"/>
  <c r="BR37" i="8"/>
  <c r="BV37" i="8"/>
  <c r="BW37" i="8"/>
  <c r="CA37" i="8"/>
  <c r="CB37" i="8"/>
  <c r="A1" i="5"/>
  <c r="E1" i="5"/>
  <c r="E2" i="5"/>
  <c r="E3" i="5"/>
  <c r="J3" i="5"/>
  <c r="T3" i="5"/>
  <c r="AD3" i="5"/>
  <c r="BH3" i="5"/>
  <c r="BR3" i="5"/>
  <c r="I7" i="5"/>
  <c r="J7" i="5"/>
  <c r="N7" i="5"/>
  <c r="O7" i="5"/>
  <c r="S7" i="5"/>
  <c r="T7" i="5"/>
  <c r="X7" i="5"/>
  <c r="Y7" i="5"/>
  <c r="AC7" i="5"/>
  <c r="AD7" i="5"/>
  <c r="AH7" i="5"/>
  <c r="AI7" i="5"/>
  <c r="AM7" i="5"/>
  <c r="AN7" i="5"/>
  <c r="AN3" i="5" s="1"/>
  <c r="AR7" i="5"/>
  <c r="AS7" i="5"/>
  <c r="AW7" i="5"/>
  <c r="AX7" i="5"/>
  <c r="BB7" i="5"/>
  <c r="BC7" i="5"/>
  <c r="BG7" i="5"/>
  <c r="BH7" i="5"/>
  <c r="BL7" i="5"/>
  <c r="BM7" i="5"/>
  <c r="BQ7" i="5"/>
  <c r="BR7" i="5"/>
  <c r="BV7" i="5"/>
  <c r="BW7" i="5"/>
  <c r="CA7" i="5"/>
  <c r="CB7" i="5"/>
  <c r="I8" i="5"/>
  <c r="J8" i="5"/>
  <c r="N8" i="5"/>
  <c r="O8" i="5"/>
  <c r="S8" i="5"/>
  <c r="T8" i="5"/>
  <c r="X8" i="5"/>
  <c r="Y8" i="5"/>
  <c r="AC8" i="5"/>
  <c r="AD8" i="5"/>
  <c r="AH8" i="5"/>
  <c r="AI8" i="5"/>
  <c r="AM8" i="5"/>
  <c r="A8" i="5" s="1"/>
  <c r="AN8" i="5"/>
  <c r="B8" i="5" s="1"/>
  <c r="AR8" i="5"/>
  <c r="AS8" i="5"/>
  <c r="AW8" i="5"/>
  <c r="AX8" i="5"/>
  <c r="BB8" i="5"/>
  <c r="BC8" i="5"/>
  <c r="BG8" i="5"/>
  <c r="BH8" i="5"/>
  <c r="BL8" i="5"/>
  <c r="BM8" i="5"/>
  <c r="BQ8" i="5"/>
  <c r="BR8" i="5"/>
  <c r="BV8" i="5"/>
  <c r="BW8" i="5"/>
  <c r="CA8" i="5"/>
  <c r="CB8" i="5"/>
  <c r="I9" i="5"/>
  <c r="J9" i="5"/>
  <c r="N9" i="5"/>
  <c r="O9" i="5"/>
  <c r="S9" i="5"/>
  <c r="T9" i="5"/>
  <c r="X9" i="5"/>
  <c r="Y9" i="5"/>
  <c r="AC9" i="5"/>
  <c r="AD9" i="5"/>
  <c r="AH9" i="5"/>
  <c r="AI9" i="5"/>
  <c r="AM9" i="5"/>
  <c r="A9" i="5" s="1"/>
  <c r="AN9" i="5"/>
  <c r="B9" i="5" s="1"/>
  <c r="AR9" i="5"/>
  <c r="AS9" i="5"/>
  <c r="AW9" i="5"/>
  <c r="AX9" i="5"/>
  <c r="BB9" i="5"/>
  <c r="BC9" i="5"/>
  <c r="BG9" i="5"/>
  <c r="BH9" i="5"/>
  <c r="BL9" i="5"/>
  <c r="BM9" i="5"/>
  <c r="BQ9" i="5"/>
  <c r="BR9" i="5"/>
  <c r="BV9" i="5"/>
  <c r="BW9" i="5"/>
  <c r="CA9" i="5"/>
  <c r="CB9" i="5"/>
  <c r="I10" i="5"/>
  <c r="J10" i="5"/>
  <c r="N10" i="5"/>
  <c r="O10" i="5"/>
  <c r="S10" i="5"/>
  <c r="T10" i="5"/>
  <c r="X10" i="5"/>
  <c r="Y10" i="5"/>
  <c r="AC10" i="5"/>
  <c r="AD10" i="5"/>
  <c r="AH10" i="5"/>
  <c r="AI10" i="5"/>
  <c r="AM10" i="5"/>
  <c r="A10" i="5" s="1"/>
  <c r="AN10" i="5"/>
  <c r="B10" i="5" s="1"/>
  <c r="AR10" i="5"/>
  <c r="AS10" i="5"/>
  <c r="AW10" i="5"/>
  <c r="AX10" i="5"/>
  <c r="BB10" i="5"/>
  <c r="BC10" i="5"/>
  <c r="BG10" i="5"/>
  <c r="BH10" i="5"/>
  <c r="BL10" i="5"/>
  <c r="BM10" i="5"/>
  <c r="BQ10" i="5"/>
  <c r="BR10" i="5"/>
  <c r="BV10" i="5"/>
  <c r="BW10" i="5"/>
  <c r="CA10" i="5"/>
  <c r="CB10" i="5"/>
  <c r="I11" i="5"/>
  <c r="J11" i="5"/>
  <c r="N11" i="5"/>
  <c r="O11" i="5"/>
  <c r="S11" i="5"/>
  <c r="T11" i="5"/>
  <c r="X11" i="5"/>
  <c r="Y11" i="5"/>
  <c r="AC11" i="5"/>
  <c r="AD11" i="5"/>
  <c r="AH11" i="5"/>
  <c r="AI11" i="5"/>
  <c r="AM11" i="5"/>
  <c r="AN11" i="5"/>
  <c r="AR11" i="5"/>
  <c r="AS11" i="5"/>
  <c r="AW11" i="5"/>
  <c r="AX11" i="5"/>
  <c r="BB11" i="5"/>
  <c r="BC11" i="5"/>
  <c r="BG11" i="5"/>
  <c r="BH11" i="5"/>
  <c r="BL11" i="5"/>
  <c r="BM11" i="5"/>
  <c r="BQ11" i="5"/>
  <c r="BR11" i="5"/>
  <c r="BV11" i="5"/>
  <c r="BW11" i="5"/>
  <c r="CA11" i="5"/>
  <c r="CB11" i="5"/>
  <c r="I12" i="5"/>
  <c r="J12" i="5"/>
  <c r="N12" i="5"/>
  <c r="O12" i="5"/>
  <c r="S12" i="5"/>
  <c r="T12" i="5"/>
  <c r="X12" i="5"/>
  <c r="Y12" i="5"/>
  <c r="AC12" i="5"/>
  <c r="AD12" i="5"/>
  <c r="AH12" i="5"/>
  <c r="AI12" i="5"/>
  <c r="AM12" i="5"/>
  <c r="AN12" i="5"/>
  <c r="AR12" i="5"/>
  <c r="AS12" i="5"/>
  <c r="AW12" i="5"/>
  <c r="AX12" i="5"/>
  <c r="BB12" i="5"/>
  <c r="BC12" i="5"/>
  <c r="BG12" i="5"/>
  <c r="BH12" i="5"/>
  <c r="BL12" i="5"/>
  <c r="BM12" i="5"/>
  <c r="BQ12" i="5"/>
  <c r="BR12" i="5"/>
  <c r="BV12" i="5"/>
  <c r="BW12" i="5"/>
  <c r="CA12" i="5"/>
  <c r="CB12" i="5"/>
  <c r="I13" i="5"/>
  <c r="J13" i="5"/>
  <c r="N13" i="5"/>
  <c r="O13" i="5"/>
  <c r="S13" i="5"/>
  <c r="T13" i="5"/>
  <c r="X13" i="5"/>
  <c r="Y13" i="5"/>
  <c r="AC13" i="5"/>
  <c r="AD13" i="5"/>
  <c r="AH13" i="5"/>
  <c r="AI13" i="5"/>
  <c r="AM13" i="5"/>
  <c r="AN13" i="5"/>
  <c r="AR13" i="5"/>
  <c r="AS13" i="5"/>
  <c r="AW13" i="5"/>
  <c r="AX13" i="5"/>
  <c r="BB13" i="5"/>
  <c r="BC13" i="5"/>
  <c r="BG13" i="5"/>
  <c r="BH13" i="5"/>
  <c r="BL13" i="5"/>
  <c r="BM13" i="5"/>
  <c r="BQ13" i="5"/>
  <c r="BR13" i="5"/>
  <c r="BV13" i="5"/>
  <c r="BW13" i="5"/>
  <c r="CA13" i="5"/>
  <c r="CB13" i="5"/>
  <c r="I15" i="5"/>
  <c r="J15" i="5"/>
  <c r="N15" i="5"/>
  <c r="O15" i="5"/>
  <c r="S15" i="5"/>
  <c r="T15" i="5"/>
  <c r="X15" i="5"/>
  <c r="Y15" i="5"/>
  <c r="AC15" i="5"/>
  <c r="AD15" i="5"/>
  <c r="AH15" i="5"/>
  <c r="AI15" i="5"/>
  <c r="AM15" i="5"/>
  <c r="AN15" i="5"/>
  <c r="AR15" i="5"/>
  <c r="AS15" i="5"/>
  <c r="AW15" i="5"/>
  <c r="AX15" i="5"/>
  <c r="BB15" i="5"/>
  <c r="BC15" i="5"/>
  <c r="BG15" i="5"/>
  <c r="BH15" i="5"/>
  <c r="BL15" i="5"/>
  <c r="BM15" i="5"/>
  <c r="BQ15" i="5"/>
  <c r="BR15" i="5"/>
  <c r="BV15" i="5"/>
  <c r="BW15" i="5"/>
  <c r="CA15" i="5"/>
  <c r="CB15" i="5"/>
  <c r="I16" i="5"/>
  <c r="J16" i="5"/>
  <c r="N16" i="5"/>
  <c r="O16" i="5"/>
  <c r="S16" i="5"/>
  <c r="T16" i="5"/>
  <c r="X16" i="5"/>
  <c r="Y16" i="5"/>
  <c r="AC16" i="5"/>
  <c r="AD16" i="5"/>
  <c r="AH16" i="5"/>
  <c r="AI16" i="5"/>
  <c r="AM16" i="5"/>
  <c r="AN16" i="5"/>
  <c r="AR16" i="5"/>
  <c r="AS16" i="5"/>
  <c r="AW16" i="5"/>
  <c r="AX16" i="5"/>
  <c r="BB16" i="5"/>
  <c r="BC16" i="5"/>
  <c r="BG16" i="5"/>
  <c r="BH16" i="5"/>
  <c r="BL16" i="5"/>
  <c r="BM16" i="5"/>
  <c r="BQ16" i="5"/>
  <c r="BR16" i="5"/>
  <c r="BV16" i="5"/>
  <c r="BW16" i="5"/>
  <c r="CA16" i="5"/>
  <c r="CB16" i="5"/>
  <c r="I17" i="5"/>
  <c r="J17" i="5"/>
  <c r="N17" i="5"/>
  <c r="O17" i="5"/>
  <c r="S17" i="5"/>
  <c r="T17" i="5"/>
  <c r="X17" i="5"/>
  <c r="Y17" i="5"/>
  <c r="AC17" i="5"/>
  <c r="AD17" i="5"/>
  <c r="AH17" i="5"/>
  <c r="AI17" i="5"/>
  <c r="AM17" i="5"/>
  <c r="AN17" i="5"/>
  <c r="AR17" i="5"/>
  <c r="AS17" i="5"/>
  <c r="AW17" i="5"/>
  <c r="AX17" i="5"/>
  <c r="BB17" i="5"/>
  <c r="BC17" i="5"/>
  <c r="BG17" i="5"/>
  <c r="BH17" i="5"/>
  <c r="BL17" i="5"/>
  <c r="BM17" i="5"/>
  <c r="BQ17" i="5"/>
  <c r="BR17" i="5"/>
  <c r="BV17" i="5"/>
  <c r="BW17" i="5"/>
  <c r="CA17" i="5"/>
  <c r="CB17" i="5"/>
  <c r="I18" i="5"/>
  <c r="J18" i="5"/>
  <c r="N18" i="5"/>
  <c r="O18" i="5"/>
  <c r="S18" i="5"/>
  <c r="T18" i="5"/>
  <c r="X18" i="5"/>
  <c r="Y18" i="5"/>
  <c r="AC18" i="5"/>
  <c r="AD18" i="5"/>
  <c r="AH18" i="5"/>
  <c r="AI18" i="5"/>
  <c r="AM18" i="5"/>
  <c r="AN18" i="5"/>
  <c r="AR18" i="5"/>
  <c r="AS18" i="5"/>
  <c r="AW18" i="5"/>
  <c r="AX18" i="5"/>
  <c r="BB18" i="5"/>
  <c r="BC18" i="5"/>
  <c r="BG18" i="5"/>
  <c r="BH18" i="5"/>
  <c r="BL18" i="5"/>
  <c r="BM18" i="5"/>
  <c r="BQ18" i="5"/>
  <c r="BR18" i="5"/>
  <c r="BV18" i="5"/>
  <c r="BW18" i="5"/>
  <c r="CA18" i="5"/>
  <c r="CB18" i="5"/>
  <c r="I19" i="5"/>
  <c r="J19" i="5"/>
  <c r="N19" i="5"/>
  <c r="O19" i="5"/>
  <c r="S19" i="5"/>
  <c r="T19" i="5"/>
  <c r="X19" i="5"/>
  <c r="Y19" i="5"/>
  <c r="AC19" i="5"/>
  <c r="AD19" i="5"/>
  <c r="AH19" i="5"/>
  <c r="AI19" i="5"/>
  <c r="AM19" i="5"/>
  <c r="AN19" i="5"/>
  <c r="AR19" i="5"/>
  <c r="AS19" i="5"/>
  <c r="AW19" i="5"/>
  <c r="AX19" i="5"/>
  <c r="BB19" i="5"/>
  <c r="BC19" i="5"/>
  <c r="BG19" i="5"/>
  <c r="BH19" i="5"/>
  <c r="BL19" i="5"/>
  <c r="BM19" i="5"/>
  <c r="BQ19" i="5"/>
  <c r="BR19" i="5"/>
  <c r="BV19" i="5"/>
  <c r="BW19" i="5"/>
  <c r="CA19" i="5"/>
  <c r="CB19" i="5"/>
  <c r="I20" i="5"/>
  <c r="J20" i="5"/>
  <c r="N20" i="5"/>
  <c r="O20" i="5"/>
  <c r="S20" i="5"/>
  <c r="T20" i="5"/>
  <c r="X20" i="5"/>
  <c r="Y20" i="5"/>
  <c r="AC20" i="5"/>
  <c r="AD20" i="5"/>
  <c r="AH20" i="5"/>
  <c r="AI20" i="5"/>
  <c r="AM20" i="5"/>
  <c r="AN20" i="5"/>
  <c r="AR20" i="5"/>
  <c r="AS20" i="5"/>
  <c r="AW20" i="5"/>
  <c r="AX20" i="5"/>
  <c r="BB20" i="5"/>
  <c r="BC20" i="5"/>
  <c r="BG20" i="5"/>
  <c r="BH20" i="5"/>
  <c r="BL20" i="5"/>
  <c r="BM20" i="5"/>
  <c r="BQ20" i="5"/>
  <c r="BR20" i="5"/>
  <c r="BV20" i="5"/>
  <c r="BW20" i="5"/>
  <c r="CA20" i="5"/>
  <c r="CB20" i="5"/>
  <c r="I21" i="5"/>
  <c r="J21" i="5"/>
  <c r="N21" i="5"/>
  <c r="O21" i="5"/>
  <c r="S21" i="5"/>
  <c r="T21" i="5"/>
  <c r="X21" i="5"/>
  <c r="Y21" i="5"/>
  <c r="AC21" i="5"/>
  <c r="AD21" i="5"/>
  <c r="AH21" i="5"/>
  <c r="AI21" i="5"/>
  <c r="AM21" i="5"/>
  <c r="AN21" i="5"/>
  <c r="AR21" i="5"/>
  <c r="AS21" i="5"/>
  <c r="AW21" i="5"/>
  <c r="AX21" i="5"/>
  <c r="BB21" i="5"/>
  <c r="BC21" i="5"/>
  <c r="BG21" i="5"/>
  <c r="BH21" i="5"/>
  <c r="BL21" i="5"/>
  <c r="BM21" i="5"/>
  <c r="BQ21" i="5"/>
  <c r="BR21" i="5"/>
  <c r="BV21" i="5"/>
  <c r="BW21" i="5"/>
  <c r="CA21" i="5"/>
  <c r="CB21" i="5"/>
  <c r="I22" i="5"/>
  <c r="J22" i="5"/>
  <c r="N22" i="5"/>
  <c r="O22" i="5"/>
  <c r="S22" i="5"/>
  <c r="T22" i="5"/>
  <c r="X22" i="5"/>
  <c r="Y22" i="5"/>
  <c r="AC22" i="5"/>
  <c r="AD22" i="5"/>
  <c r="AH22" i="5"/>
  <c r="AI22" i="5"/>
  <c r="AM22" i="5"/>
  <c r="AN22" i="5"/>
  <c r="AR22" i="5"/>
  <c r="AS22" i="5"/>
  <c r="AW22" i="5"/>
  <c r="AX22" i="5"/>
  <c r="BB22" i="5"/>
  <c r="BC22" i="5"/>
  <c r="BG22" i="5"/>
  <c r="BH22" i="5"/>
  <c r="BL22" i="5"/>
  <c r="BM22" i="5"/>
  <c r="BQ22" i="5"/>
  <c r="BR22" i="5"/>
  <c r="BV22" i="5"/>
  <c r="BW22" i="5"/>
  <c r="CA22" i="5"/>
  <c r="CB22" i="5"/>
  <c r="I23" i="5"/>
  <c r="J23" i="5"/>
  <c r="N23" i="5"/>
  <c r="O23" i="5"/>
  <c r="S23" i="5"/>
  <c r="T23" i="5"/>
  <c r="X23" i="5"/>
  <c r="Y23" i="5"/>
  <c r="AC23" i="5"/>
  <c r="AD23" i="5"/>
  <c r="AH23" i="5"/>
  <c r="AI23" i="5"/>
  <c r="AM23" i="5"/>
  <c r="AN23" i="5"/>
  <c r="AR23" i="5"/>
  <c r="AS23" i="5"/>
  <c r="AW23" i="5"/>
  <c r="AX23" i="5"/>
  <c r="BB23" i="5"/>
  <c r="BC23" i="5"/>
  <c r="BG23" i="5"/>
  <c r="BH23" i="5"/>
  <c r="BL23" i="5"/>
  <c r="BM23" i="5"/>
  <c r="BQ23" i="5"/>
  <c r="BR23" i="5"/>
  <c r="BV23" i="5"/>
  <c r="BW23" i="5"/>
  <c r="CA23" i="5"/>
  <c r="CB23" i="5"/>
  <c r="I24" i="5"/>
  <c r="J24" i="5"/>
  <c r="N24" i="5"/>
  <c r="O24" i="5"/>
  <c r="S24" i="5"/>
  <c r="T24" i="5"/>
  <c r="X24" i="5"/>
  <c r="Y24" i="5"/>
  <c r="AC24" i="5"/>
  <c r="AD24" i="5"/>
  <c r="AH24" i="5"/>
  <c r="AI24" i="5"/>
  <c r="AM24" i="5"/>
  <c r="AN24" i="5"/>
  <c r="AR24" i="5"/>
  <c r="AS24" i="5"/>
  <c r="AW24" i="5"/>
  <c r="AX24" i="5"/>
  <c r="BB24" i="5"/>
  <c r="BC24" i="5"/>
  <c r="BG24" i="5"/>
  <c r="BH24" i="5"/>
  <c r="BL24" i="5"/>
  <c r="BM24" i="5"/>
  <c r="BQ24" i="5"/>
  <c r="BR24" i="5"/>
  <c r="BV24" i="5"/>
  <c r="BW24" i="5"/>
  <c r="CA24" i="5"/>
  <c r="CB24" i="5"/>
  <c r="I25" i="5"/>
  <c r="J25" i="5"/>
  <c r="N25" i="5"/>
  <c r="O25" i="5"/>
  <c r="S25" i="5"/>
  <c r="T25" i="5"/>
  <c r="X25" i="5"/>
  <c r="Y25" i="5"/>
  <c r="AC25" i="5"/>
  <c r="AD25" i="5"/>
  <c r="AH25" i="5"/>
  <c r="AI25" i="5"/>
  <c r="AM25" i="5"/>
  <c r="AN25" i="5"/>
  <c r="AR25" i="5"/>
  <c r="AS25" i="5"/>
  <c r="AW25" i="5"/>
  <c r="AX25" i="5"/>
  <c r="BB25" i="5"/>
  <c r="BC25" i="5"/>
  <c r="BG25" i="5"/>
  <c r="BH25" i="5"/>
  <c r="BL25" i="5"/>
  <c r="BM25" i="5"/>
  <c r="BQ25" i="5"/>
  <c r="BR25" i="5"/>
  <c r="BV25" i="5"/>
  <c r="BW25" i="5"/>
  <c r="CA25" i="5"/>
  <c r="CB25" i="5"/>
  <c r="I26" i="5"/>
  <c r="J26" i="5"/>
  <c r="N26" i="5"/>
  <c r="O26" i="5"/>
  <c r="S26" i="5"/>
  <c r="T26" i="5"/>
  <c r="X26" i="5"/>
  <c r="Y26" i="5"/>
  <c r="AC26" i="5"/>
  <c r="AD26" i="5"/>
  <c r="AH26" i="5"/>
  <c r="AI26" i="5"/>
  <c r="AM26" i="5"/>
  <c r="AN26" i="5"/>
  <c r="AR26" i="5"/>
  <c r="AS26" i="5"/>
  <c r="AW26" i="5"/>
  <c r="AX26" i="5"/>
  <c r="BB26" i="5"/>
  <c r="BC26" i="5"/>
  <c r="BG26" i="5"/>
  <c r="BH26" i="5"/>
  <c r="BL26" i="5"/>
  <c r="BM26" i="5"/>
  <c r="BQ26" i="5"/>
  <c r="BR26" i="5"/>
  <c r="BV26" i="5"/>
  <c r="BW26" i="5"/>
  <c r="CA26" i="5"/>
  <c r="CB26" i="5"/>
  <c r="I27" i="5"/>
  <c r="J27" i="5"/>
  <c r="N27" i="5"/>
  <c r="O27" i="5"/>
  <c r="S27" i="5"/>
  <c r="T27" i="5"/>
  <c r="X27" i="5"/>
  <c r="Y27" i="5"/>
  <c r="AC27" i="5"/>
  <c r="AD27" i="5"/>
  <c r="AH27" i="5"/>
  <c r="AI27" i="5"/>
  <c r="AM27" i="5"/>
  <c r="AN27" i="5"/>
  <c r="AR27" i="5"/>
  <c r="AS27" i="5"/>
  <c r="AW27" i="5"/>
  <c r="AX27" i="5"/>
  <c r="BB27" i="5"/>
  <c r="BC27" i="5"/>
  <c r="BG27" i="5"/>
  <c r="BH27" i="5"/>
  <c r="BL27" i="5"/>
  <c r="BM27" i="5"/>
  <c r="BQ27" i="5"/>
  <c r="BR27" i="5"/>
  <c r="BV27" i="5"/>
  <c r="BW27" i="5"/>
  <c r="CA27" i="5"/>
  <c r="CB27" i="5"/>
  <c r="I28" i="5"/>
  <c r="J28" i="5"/>
  <c r="N28" i="5"/>
  <c r="O28" i="5"/>
  <c r="S28" i="5"/>
  <c r="T28" i="5"/>
  <c r="X28" i="5"/>
  <c r="Y28" i="5"/>
  <c r="AC28" i="5"/>
  <c r="AD28" i="5"/>
  <c r="AH28" i="5"/>
  <c r="AI28" i="5"/>
  <c r="AM28" i="5"/>
  <c r="AN28" i="5"/>
  <c r="AR28" i="5"/>
  <c r="AS28" i="5"/>
  <c r="AW28" i="5"/>
  <c r="AX28" i="5"/>
  <c r="BB28" i="5"/>
  <c r="BC28" i="5"/>
  <c r="BG28" i="5"/>
  <c r="BH28" i="5"/>
  <c r="BL28" i="5"/>
  <c r="BM28" i="5"/>
  <c r="BQ28" i="5"/>
  <c r="BR28" i="5"/>
  <c r="BV28" i="5"/>
  <c r="BW28" i="5"/>
  <c r="CA28" i="5"/>
  <c r="CB28" i="5"/>
  <c r="I29" i="5"/>
  <c r="J29" i="5"/>
  <c r="N29" i="5"/>
  <c r="O29" i="5"/>
  <c r="S29" i="5"/>
  <c r="T29" i="5"/>
  <c r="X29" i="5"/>
  <c r="Y29" i="5"/>
  <c r="AC29" i="5"/>
  <c r="AD29" i="5"/>
  <c r="AH29" i="5"/>
  <c r="AI29" i="5"/>
  <c r="AM29" i="5"/>
  <c r="AN29" i="5"/>
  <c r="AR29" i="5"/>
  <c r="AS29" i="5"/>
  <c r="AW29" i="5"/>
  <c r="AX29" i="5"/>
  <c r="BB29" i="5"/>
  <c r="BC29" i="5"/>
  <c r="BG29" i="5"/>
  <c r="BH29" i="5"/>
  <c r="BL29" i="5"/>
  <c r="BM29" i="5"/>
  <c r="BQ29" i="5"/>
  <c r="BR29" i="5"/>
  <c r="BV29" i="5"/>
  <c r="BW29" i="5"/>
  <c r="CA29" i="5"/>
  <c r="CB29" i="5"/>
  <c r="I30" i="5"/>
  <c r="J30" i="5"/>
  <c r="N30" i="5"/>
  <c r="O30" i="5"/>
  <c r="S30" i="5"/>
  <c r="T30" i="5"/>
  <c r="X30" i="5"/>
  <c r="Y30" i="5"/>
  <c r="AC30" i="5"/>
  <c r="AD30" i="5"/>
  <c r="AH30" i="5"/>
  <c r="AI30" i="5"/>
  <c r="AM30" i="5"/>
  <c r="AN30" i="5"/>
  <c r="AR30" i="5"/>
  <c r="AS30" i="5"/>
  <c r="AW30" i="5"/>
  <c r="AX30" i="5"/>
  <c r="BB30" i="5"/>
  <c r="BC30" i="5"/>
  <c r="BG30" i="5"/>
  <c r="BH30" i="5"/>
  <c r="BL30" i="5"/>
  <c r="BM30" i="5"/>
  <c r="BQ30" i="5"/>
  <c r="BR30" i="5"/>
  <c r="BV30" i="5"/>
  <c r="BW30" i="5"/>
  <c r="CA30" i="5"/>
  <c r="CB30" i="5"/>
  <c r="I31" i="5"/>
  <c r="J31" i="5"/>
  <c r="N31" i="5"/>
  <c r="O31" i="5"/>
  <c r="S31" i="5"/>
  <c r="T31" i="5"/>
  <c r="X31" i="5"/>
  <c r="Y31" i="5"/>
  <c r="AC31" i="5"/>
  <c r="AD31" i="5"/>
  <c r="AH31" i="5"/>
  <c r="AI31" i="5"/>
  <c r="AM31" i="5"/>
  <c r="AN31" i="5"/>
  <c r="AR31" i="5"/>
  <c r="AS31" i="5"/>
  <c r="AW31" i="5"/>
  <c r="AX31" i="5"/>
  <c r="BB31" i="5"/>
  <c r="BC31" i="5"/>
  <c r="BG31" i="5"/>
  <c r="BH31" i="5"/>
  <c r="BL31" i="5"/>
  <c r="BM31" i="5"/>
  <c r="BQ31" i="5"/>
  <c r="BR31" i="5"/>
  <c r="BV31" i="5"/>
  <c r="BW31" i="5"/>
  <c r="CA31" i="5"/>
  <c r="CB31" i="5"/>
  <c r="I32" i="5"/>
  <c r="J32" i="5"/>
  <c r="N32" i="5"/>
  <c r="O32" i="5"/>
  <c r="S32" i="5"/>
  <c r="T32" i="5"/>
  <c r="X32" i="5"/>
  <c r="Y32" i="5"/>
  <c r="AC32" i="5"/>
  <c r="AD32" i="5"/>
  <c r="AH32" i="5"/>
  <c r="AI32" i="5"/>
  <c r="AM32" i="5"/>
  <c r="AN32" i="5"/>
  <c r="AR32" i="5"/>
  <c r="AS32" i="5"/>
  <c r="AW32" i="5"/>
  <c r="AX32" i="5"/>
  <c r="BB32" i="5"/>
  <c r="BC32" i="5"/>
  <c r="BG32" i="5"/>
  <c r="BH32" i="5"/>
  <c r="BL32" i="5"/>
  <c r="BM32" i="5"/>
  <c r="BQ32" i="5"/>
  <c r="BR32" i="5"/>
  <c r="BV32" i="5"/>
  <c r="BW32" i="5"/>
  <c r="CA32" i="5"/>
  <c r="CB32" i="5"/>
  <c r="I33" i="5"/>
  <c r="J33" i="5"/>
  <c r="N33" i="5"/>
  <c r="O33" i="5"/>
  <c r="S33" i="5"/>
  <c r="T33" i="5"/>
  <c r="X33" i="5"/>
  <c r="Y33" i="5"/>
  <c r="AC33" i="5"/>
  <c r="AD33" i="5"/>
  <c r="AH33" i="5"/>
  <c r="AI33" i="5"/>
  <c r="AM33" i="5"/>
  <c r="AN33" i="5"/>
  <c r="AR33" i="5"/>
  <c r="AS33" i="5"/>
  <c r="AW33" i="5"/>
  <c r="AX33" i="5"/>
  <c r="BB33" i="5"/>
  <c r="BC33" i="5"/>
  <c r="BG33" i="5"/>
  <c r="BH33" i="5"/>
  <c r="BL33" i="5"/>
  <c r="BM33" i="5"/>
  <c r="BQ33" i="5"/>
  <c r="BR33" i="5"/>
  <c r="BV33" i="5"/>
  <c r="BW33" i="5"/>
  <c r="CA33" i="5"/>
  <c r="CB33" i="5"/>
  <c r="I34" i="5"/>
  <c r="J34" i="5"/>
  <c r="N34" i="5"/>
  <c r="O34" i="5"/>
  <c r="S34" i="5"/>
  <c r="T34" i="5"/>
  <c r="X34" i="5"/>
  <c r="Y34" i="5"/>
  <c r="AC34" i="5"/>
  <c r="AD34" i="5"/>
  <c r="AH34" i="5"/>
  <c r="AI34" i="5"/>
  <c r="AM34" i="5"/>
  <c r="AN34" i="5"/>
  <c r="AR34" i="5"/>
  <c r="AS34" i="5"/>
  <c r="AW34" i="5"/>
  <c r="AX34" i="5"/>
  <c r="BB34" i="5"/>
  <c r="BC34" i="5"/>
  <c r="BG34" i="5"/>
  <c r="BH34" i="5"/>
  <c r="BL34" i="5"/>
  <c r="BM34" i="5"/>
  <c r="BQ34" i="5"/>
  <c r="BR34" i="5"/>
  <c r="BV34" i="5"/>
  <c r="BW34" i="5"/>
  <c r="CA34" i="5"/>
  <c r="CB34" i="5"/>
  <c r="I35" i="5"/>
  <c r="J35" i="5"/>
  <c r="N35" i="5"/>
  <c r="O35" i="5"/>
  <c r="S35" i="5"/>
  <c r="T35" i="5"/>
  <c r="X35" i="5"/>
  <c r="Y35" i="5"/>
  <c r="AC35" i="5"/>
  <c r="AD35" i="5"/>
  <c r="AH35" i="5"/>
  <c r="AI35" i="5"/>
  <c r="AM35" i="5"/>
  <c r="AN35" i="5"/>
  <c r="AR35" i="5"/>
  <c r="AS35" i="5"/>
  <c r="AW35" i="5"/>
  <c r="AX35" i="5"/>
  <c r="BB35" i="5"/>
  <c r="BC35" i="5"/>
  <c r="BG35" i="5"/>
  <c r="BH35" i="5"/>
  <c r="BL35" i="5"/>
  <c r="BM35" i="5"/>
  <c r="BQ35" i="5"/>
  <c r="BR35" i="5"/>
  <c r="BV35" i="5"/>
  <c r="BW35" i="5"/>
  <c r="CA35" i="5"/>
  <c r="CB35" i="5"/>
  <c r="I36" i="5"/>
  <c r="J36" i="5"/>
  <c r="N36" i="5"/>
  <c r="O36" i="5"/>
  <c r="S36" i="5"/>
  <c r="T36" i="5"/>
  <c r="X36" i="5"/>
  <c r="Y36" i="5"/>
  <c r="AC36" i="5"/>
  <c r="AD36" i="5"/>
  <c r="AH36" i="5"/>
  <c r="AI36" i="5"/>
  <c r="AM36" i="5"/>
  <c r="AN36" i="5"/>
  <c r="AR36" i="5"/>
  <c r="AS36" i="5"/>
  <c r="AW36" i="5"/>
  <c r="AX36" i="5"/>
  <c r="BB36" i="5"/>
  <c r="BC36" i="5"/>
  <c r="BG36" i="5"/>
  <c r="BH36" i="5"/>
  <c r="BL36" i="5"/>
  <c r="BM36" i="5"/>
  <c r="BQ36" i="5"/>
  <c r="BR36" i="5"/>
  <c r="BV36" i="5"/>
  <c r="BW36" i="5"/>
  <c r="CA36" i="5"/>
  <c r="CB36" i="5"/>
  <c r="I37" i="5"/>
  <c r="J37" i="5"/>
  <c r="N37" i="5"/>
  <c r="O37" i="5"/>
  <c r="S37" i="5"/>
  <c r="T37" i="5"/>
  <c r="X37" i="5"/>
  <c r="Y37" i="5"/>
  <c r="AC37" i="5"/>
  <c r="AD37" i="5"/>
  <c r="AH37" i="5"/>
  <c r="AI37" i="5"/>
  <c r="AM37" i="5"/>
  <c r="AN37" i="5"/>
  <c r="AR37" i="5"/>
  <c r="AS37" i="5"/>
  <c r="AW37" i="5"/>
  <c r="AX37" i="5"/>
  <c r="BB37" i="5"/>
  <c r="BC37" i="5"/>
  <c r="BG37" i="5"/>
  <c r="BH37" i="5"/>
  <c r="BL37" i="5"/>
  <c r="BM37" i="5"/>
  <c r="BQ37" i="5"/>
  <c r="BR37" i="5"/>
  <c r="BV37" i="5"/>
  <c r="BW37" i="5"/>
  <c r="CA37" i="5"/>
  <c r="CB37" i="5"/>
  <c r="I38" i="5"/>
  <c r="J38" i="5"/>
  <c r="N38" i="5"/>
  <c r="O38" i="5"/>
  <c r="S38" i="5"/>
  <c r="T38" i="5"/>
  <c r="X38" i="5"/>
  <c r="Y38" i="5"/>
  <c r="AC38" i="5"/>
  <c r="AD38" i="5"/>
  <c r="AH38" i="5"/>
  <c r="AI38" i="5"/>
  <c r="AM38" i="5"/>
  <c r="AN38" i="5"/>
  <c r="AR38" i="5"/>
  <c r="AS38" i="5"/>
  <c r="AW38" i="5"/>
  <c r="AX38" i="5"/>
  <c r="BB38" i="5"/>
  <c r="BC38" i="5"/>
  <c r="BG38" i="5"/>
  <c r="BH38" i="5"/>
  <c r="BL38" i="5"/>
  <c r="BM38" i="5"/>
  <c r="BQ38" i="5"/>
  <c r="BR38" i="5"/>
  <c r="BV38" i="5"/>
  <c r="BW38" i="5"/>
  <c r="CA38" i="5"/>
  <c r="CB38" i="5"/>
  <c r="I39" i="5"/>
  <c r="J39" i="5"/>
  <c r="N39" i="5"/>
  <c r="O39" i="5"/>
  <c r="S39" i="5"/>
  <c r="T39" i="5"/>
  <c r="X39" i="5"/>
  <c r="Y39" i="5"/>
  <c r="AC39" i="5"/>
  <c r="AD39" i="5"/>
  <c r="AH39" i="5"/>
  <c r="AI39" i="5"/>
  <c r="AM39" i="5"/>
  <c r="AN39" i="5"/>
  <c r="AR39" i="5"/>
  <c r="AS39" i="5"/>
  <c r="AW39" i="5"/>
  <c r="AX39" i="5"/>
  <c r="BB39" i="5"/>
  <c r="BC39" i="5"/>
  <c r="BG39" i="5"/>
  <c r="BH39" i="5"/>
  <c r="BL39" i="5"/>
  <c r="BM39" i="5"/>
  <c r="BQ39" i="5"/>
  <c r="BR39" i="5"/>
  <c r="BV39" i="5"/>
  <c r="BW39" i="5"/>
  <c r="CA39" i="5"/>
  <c r="CB39" i="5"/>
  <c r="I40" i="5"/>
  <c r="J40" i="5"/>
  <c r="N40" i="5"/>
  <c r="O40" i="5"/>
  <c r="S40" i="5"/>
  <c r="T40" i="5"/>
  <c r="X40" i="5"/>
  <c r="Y40" i="5"/>
  <c r="AC40" i="5"/>
  <c r="AD40" i="5"/>
  <c r="AH40" i="5"/>
  <c r="AI40" i="5"/>
  <c r="AM40" i="5"/>
  <c r="AN40" i="5"/>
  <c r="AR40" i="5"/>
  <c r="AS40" i="5"/>
  <c r="AW40" i="5"/>
  <c r="AX40" i="5"/>
  <c r="BB40" i="5"/>
  <c r="BC40" i="5"/>
  <c r="BG40" i="5"/>
  <c r="BH40" i="5"/>
  <c r="BL40" i="5"/>
  <c r="BM40" i="5"/>
  <c r="BQ40" i="5"/>
  <c r="BR40" i="5"/>
  <c r="BV40" i="5"/>
  <c r="BW40" i="5"/>
  <c r="CA40" i="5"/>
  <c r="CB40" i="5"/>
  <c r="I41" i="5"/>
  <c r="J41" i="5"/>
  <c r="N41" i="5"/>
  <c r="O41" i="5"/>
  <c r="S41" i="5"/>
  <c r="T41" i="5"/>
  <c r="X41" i="5"/>
  <c r="Y41" i="5"/>
  <c r="AC41" i="5"/>
  <c r="AD41" i="5"/>
  <c r="AH41" i="5"/>
  <c r="AI41" i="5"/>
  <c r="AM41" i="5"/>
  <c r="AN41" i="5"/>
  <c r="AR41" i="5"/>
  <c r="AS41" i="5"/>
  <c r="AW41" i="5"/>
  <c r="AX41" i="5"/>
  <c r="BB41" i="5"/>
  <c r="BC41" i="5"/>
  <c r="BG41" i="5"/>
  <c r="BH41" i="5"/>
  <c r="BL41" i="5"/>
  <c r="BM41" i="5"/>
  <c r="BQ41" i="5"/>
  <c r="BR41" i="5"/>
  <c r="BV41" i="5"/>
  <c r="BW41" i="5"/>
  <c r="CA41" i="5"/>
  <c r="CB41" i="5"/>
  <c r="I42" i="5"/>
  <c r="J42" i="5"/>
  <c r="N42" i="5"/>
  <c r="O42" i="5"/>
  <c r="S42" i="5"/>
  <c r="T42" i="5"/>
  <c r="X42" i="5"/>
  <c r="Y42" i="5"/>
  <c r="AC42" i="5"/>
  <c r="AD42" i="5"/>
  <c r="AH42" i="5"/>
  <c r="AI42" i="5"/>
  <c r="AM42" i="5"/>
  <c r="AN42" i="5"/>
  <c r="AR42" i="5"/>
  <c r="AS42" i="5"/>
  <c r="AW42" i="5"/>
  <c r="AX42" i="5"/>
  <c r="BB42" i="5"/>
  <c r="BC42" i="5"/>
  <c r="BG42" i="5"/>
  <c r="BH42" i="5"/>
  <c r="BL42" i="5"/>
  <c r="BM42" i="5"/>
  <c r="BQ42" i="5"/>
  <c r="BR42" i="5"/>
  <c r="BV42" i="5"/>
  <c r="BW42" i="5"/>
  <c r="CA42" i="5"/>
  <c r="CB42" i="5"/>
  <c r="I44" i="5"/>
  <c r="J44" i="5"/>
  <c r="N44" i="5"/>
  <c r="O44" i="5"/>
  <c r="S44" i="5"/>
  <c r="T44" i="5"/>
  <c r="X44" i="5"/>
  <c r="Y44" i="5"/>
  <c r="AC44" i="5"/>
  <c r="AD44" i="5"/>
  <c r="AH44" i="5"/>
  <c r="AI44" i="5"/>
  <c r="AM44" i="5"/>
  <c r="AN44" i="5"/>
  <c r="AR44" i="5"/>
  <c r="AS44" i="5"/>
  <c r="AW44" i="5"/>
  <c r="AX44" i="5"/>
  <c r="BB44" i="5"/>
  <c r="BC44" i="5"/>
  <c r="BG44" i="5"/>
  <c r="BH44" i="5"/>
  <c r="BL44" i="5"/>
  <c r="BM44" i="5"/>
  <c r="BQ44" i="5"/>
  <c r="BR44" i="5"/>
  <c r="BV44" i="5"/>
  <c r="BW44" i="5"/>
  <c r="CA44" i="5"/>
  <c r="CB44" i="5"/>
  <c r="I45" i="5"/>
  <c r="J45" i="5"/>
  <c r="N45" i="5"/>
  <c r="O45" i="5"/>
  <c r="S45" i="5"/>
  <c r="T45" i="5"/>
  <c r="X45" i="5"/>
  <c r="Y45" i="5"/>
  <c r="AC45" i="5"/>
  <c r="AD45" i="5"/>
  <c r="AH45" i="5"/>
  <c r="AI45" i="5"/>
  <c r="AM45" i="5"/>
  <c r="AN45" i="5"/>
  <c r="AR45" i="5"/>
  <c r="AS45" i="5"/>
  <c r="AW45" i="5"/>
  <c r="AX45" i="5"/>
  <c r="BB45" i="5"/>
  <c r="BC45" i="5"/>
  <c r="BG45" i="5"/>
  <c r="BH45" i="5"/>
  <c r="BL45" i="5"/>
  <c r="BM45" i="5"/>
  <c r="BQ45" i="5"/>
  <c r="BR45" i="5"/>
  <c r="BV45" i="5"/>
  <c r="BW45" i="5"/>
  <c r="CA45" i="5"/>
  <c r="CB45" i="5"/>
  <c r="I46" i="5"/>
  <c r="J46" i="5"/>
  <c r="N46" i="5"/>
  <c r="O46" i="5"/>
  <c r="S46" i="5"/>
  <c r="T46" i="5"/>
  <c r="X46" i="5"/>
  <c r="Y46" i="5"/>
  <c r="AC46" i="5"/>
  <c r="AD46" i="5"/>
  <c r="AH46" i="5"/>
  <c r="AI46" i="5"/>
  <c r="AM46" i="5"/>
  <c r="AN46" i="5"/>
  <c r="AR46" i="5"/>
  <c r="AS46" i="5"/>
  <c r="AW46" i="5"/>
  <c r="AX46" i="5"/>
  <c r="BB46" i="5"/>
  <c r="BC46" i="5"/>
  <c r="BG46" i="5"/>
  <c r="BH46" i="5"/>
  <c r="BL46" i="5"/>
  <c r="BM46" i="5"/>
  <c r="BQ46" i="5"/>
  <c r="BR46" i="5"/>
  <c r="BV46" i="5"/>
  <c r="BW46" i="5"/>
  <c r="CA46" i="5"/>
  <c r="CB46" i="5"/>
  <c r="I47" i="5"/>
  <c r="J47" i="5"/>
  <c r="N47" i="5"/>
  <c r="O47" i="5"/>
  <c r="S47" i="5"/>
  <c r="T47" i="5"/>
  <c r="X47" i="5"/>
  <c r="Y47" i="5"/>
  <c r="AC47" i="5"/>
  <c r="AD47" i="5"/>
  <c r="AH47" i="5"/>
  <c r="AI47" i="5"/>
  <c r="AM47" i="5"/>
  <c r="AN47" i="5"/>
  <c r="AR47" i="5"/>
  <c r="AS47" i="5"/>
  <c r="AW47" i="5"/>
  <c r="AX47" i="5"/>
  <c r="BB47" i="5"/>
  <c r="BC47" i="5"/>
  <c r="BG47" i="5"/>
  <c r="BH47" i="5"/>
  <c r="BL47" i="5"/>
  <c r="BM47" i="5"/>
  <c r="BQ47" i="5"/>
  <c r="BR47" i="5"/>
  <c r="BV47" i="5"/>
  <c r="BW47" i="5"/>
  <c r="CA47" i="5"/>
  <c r="CB47" i="5"/>
  <c r="I48" i="5"/>
  <c r="J48" i="5"/>
  <c r="N48" i="5"/>
  <c r="O48" i="5"/>
  <c r="S48" i="5"/>
  <c r="T48" i="5"/>
  <c r="X48" i="5"/>
  <c r="Y48" i="5"/>
  <c r="AC48" i="5"/>
  <c r="AD48" i="5"/>
  <c r="AH48" i="5"/>
  <c r="AI48" i="5"/>
  <c r="AM48" i="5"/>
  <c r="AN48" i="5"/>
  <c r="AR48" i="5"/>
  <c r="AS48" i="5"/>
  <c r="AW48" i="5"/>
  <c r="AX48" i="5"/>
  <c r="BB48" i="5"/>
  <c r="BC48" i="5"/>
  <c r="BG48" i="5"/>
  <c r="BH48" i="5"/>
  <c r="BL48" i="5"/>
  <c r="BM48" i="5"/>
  <c r="BQ48" i="5"/>
  <c r="BR48" i="5"/>
  <c r="BV48" i="5"/>
  <c r="BW48" i="5"/>
  <c r="CA48" i="5"/>
  <c r="CB48" i="5"/>
  <c r="I49" i="5"/>
  <c r="J49" i="5"/>
  <c r="N49" i="5"/>
  <c r="O49" i="5"/>
  <c r="S49" i="5"/>
  <c r="T49" i="5"/>
  <c r="X49" i="5"/>
  <c r="Y49" i="5"/>
  <c r="AC49" i="5"/>
  <c r="AD49" i="5"/>
  <c r="AH49" i="5"/>
  <c r="AI49" i="5"/>
  <c r="AM49" i="5"/>
  <c r="AN49" i="5"/>
  <c r="AR49" i="5"/>
  <c r="AS49" i="5"/>
  <c r="AW49" i="5"/>
  <c r="AX49" i="5"/>
  <c r="BB49" i="5"/>
  <c r="BC49" i="5"/>
  <c r="BG49" i="5"/>
  <c r="BH49" i="5"/>
  <c r="BL49" i="5"/>
  <c r="BM49" i="5"/>
  <c r="BQ49" i="5"/>
  <c r="BR49" i="5"/>
  <c r="BV49" i="5"/>
  <c r="BW49" i="5"/>
  <c r="CA49" i="5"/>
  <c r="CB49" i="5"/>
  <c r="I50" i="5"/>
  <c r="J50" i="5"/>
  <c r="N50" i="5"/>
  <c r="O50" i="5"/>
  <c r="S50" i="5"/>
  <c r="T50" i="5"/>
  <c r="X50" i="5"/>
  <c r="Y50" i="5"/>
  <c r="AC50" i="5"/>
  <c r="AD50" i="5"/>
  <c r="AH50" i="5"/>
  <c r="AI50" i="5"/>
  <c r="AM50" i="5"/>
  <c r="AN50" i="5"/>
  <c r="AR50" i="5"/>
  <c r="AS50" i="5"/>
  <c r="AW50" i="5"/>
  <c r="AX50" i="5"/>
  <c r="BB50" i="5"/>
  <c r="BC50" i="5"/>
  <c r="BG50" i="5"/>
  <c r="BH50" i="5"/>
  <c r="BL50" i="5"/>
  <c r="BM50" i="5"/>
  <c r="BQ50" i="5"/>
  <c r="BR50" i="5"/>
  <c r="BV50" i="5"/>
  <c r="BW50" i="5"/>
  <c r="CA50" i="5"/>
  <c r="A50" i="5" s="1"/>
  <c r="CB50" i="5"/>
  <c r="I51" i="5"/>
  <c r="J51" i="5"/>
  <c r="N51" i="5"/>
  <c r="O51" i="5"/>
  <c r="S51" i="5"/>
  <c r="T51" i="5"/>
  <c r="X51" i="5"/>
  <c r="Y51" i="5"/>
  <c r="AC51" i="5"/>
  <c r="AD51" i="5"/>
  <c r="AH51" i="5"/>
  <c r="AI51" i="5"/>
  <c r="AM51" i="5"/>
  <c r="AN51" i="5"/>
  <c r="AR51" i="5"/>
  <c r="AS51" i="5"/>
  <c r="AW51" i="5"/>
  <c r="A51" i="5" s="1"/>
  <c r="AX51" i="5"/>
  <c r="B51" i="5" s="1"/>
  <c r="BB51" i="5"/>
  <c r="BC51" i="5"/>
  <c r="BG51" i="5"/>
  <c r="BH51" i="5"/>
  <c r="BL51" i="5"/>
  <c r="BM51" i="5"/>
  <c r="BQ51" i="5"/>
  <c r="BR51" i="5"/>
  <c r="BV51" i="5"/>
  <c r="BW51" i="5"/>
  <c r="CA51" i="5"/>
  <c r="CB51" i="5"/>
  <c r="I52" i="5"/>
  <c r="J52" i="5"/>
  <c r="N52" i="5"/>
  <c r="O52" i="5"/>
  <c r="S52" i="5"/>
  <c r="T52" i="5"/>
  <c r="X52" i="5"/>
  <c r="Y52" i="5"/>
  <c r="AC52" i="5"/>
  <c r="AD52" i="5"/>
  <c r="AH52" i="5"/>
  <c r="AI52" i="5"/>
  <c r="AM52" i="5"/>
  <c r="AN52" i="5"/>
  <c r="AR52" i="5"/>
  <c r="AS52" i="5"/>
  <c r="AW52" i="5"/>
  <c r="A52" i="5" s="1"/>
  <c r="AX52" i="5"/>
  <c r="B52" i="5" s="1"/>
  <c r="BB52" i="5"/>
  <c r="BC52" i="5"/>
  <c r="BG52" i="5"/>
  <c r="BH52" i="5"/>
  <c r="BL52" i="5"/>
  <c r="BM52" i="5"/>
  <c r="BQ52" i="5"/>
  <c r="BR52" i="5"/>
  <c r="BV52" i="5"/>
  <c r="BW52" i="5"/>
  <c r="CA52" i="5"/>
  <c r="CB52" i="5"/>
  <c r="I53" i="5"/>
  <c r="J53" i="5"/>
  <c r="N53" i="5"/>
  <c r="O53" i="5"/>
  <c r="S53" i="5"/>
  <c r="T53" i="5"/>
  <c r="X53" i="5"/>
  <c r="Y53" i="5"/>
  <c r="AC53" i="5"/>
  <c r="AD53" i="5"/>
  <c r="AH53" i="5"/>
  <c r="AI53" i="5"/>
  <c r="AM53" i="5"/>
  <c r="AN53" i="5"/>
  <c r="AR53" i="5"/>
  <c r="AS53" i="5"/>
  <c r="AW53" i="5"/>
  <c r="A53" i="5" s="1"/>
  <c r="AX53" i="5"/>
  <c r="B53" i="5" s="1"/>
  <c r="BB53" i="5"/>
  <c r="BC53" i="5"/>
  <c r="BG53" i="5"/>
  <c r="BH53" i="5"/>
  <c r="BL53" i="5"/>
  <c r="BM53" i="5"/>
  <c r="BQ53" i="5"/>
  <c r="BR53" i="5"/>
  <c r="BV53" i="5"/>
  <c r="BW53" i="5"/>
  <c r="CA53" i="5"/>
  <c r="CB53" i="5"/>
  <c r="I54" i="5"/>
  <c r="J54" i="5"/>
  <c r="N54" i="5"/>
  <c r="O54" i="5"/>
  <c r="S54" i="5"/>
  <c r="T54" i="5"/>
  <c r="X54" i="5"/>
  <c r="Y54" i="5"/>
  <c r="AC54" i="5"/>
  <c r="AD54" i="5"/>
  <c r="AH54" i="5"/>
  <c r="AI54" i="5"/>
  <c r="AM54" i="5"/>
  <c r="AN54" i="5"/>
  <c r="AR54" i="5"/>
  <c r="AS54" i="5"/>
  <c r="AW54" i="5"/>
  <c r="A54" i="5" s="1"/>
  <c r="AX54" i="5"/>
  <c r="B54" i="5" s="1"/>
  <c r="BB54" i="5"/>
  <c r="BC54" i="5"/>
  <c r="BG54" i="5"/>
  <c r="BH54" i="5"/>
  <c r="BL54" i="5"/>
  <c r="BM54" i="5"/>
  <c r="BQ54" i="5"/>
  <c r="BR54" i="5"/>
  <c r="BV54" i="5"/>
  <c r="BW54" i="5"/>
  <c r="CA54" i="5"/>
  <c r="CB54" i="5"/>
  <c r="I55" i="5"/>
  <c r="J55" i="5"/>
  <c r="N55" i="5"/>
  <c r="O55" i="5"/>
  <c r="S55" i="5"/>
  <c r="T55" i="5"/>
  <c r="X55" i="5"/>
  <c r="Y55" i="5"/>
  <c r="AC55" i="5"/>
  <c r="AD55" i="5"/>
  <c r="AH55" i="5"/>
  <c r="AI55" i="5"/>
  <c r="AM55" i="5"/>
  <c r="AN55" i="5"/>
  <c r="AR55" i="5"/>
  <c r="AS55" i="5"/>
  <c r="AW55" i="5"/>
  <c r="AX55" i="5"/>
  <c r="BB55" i="5"/>
  <c r="BC55" i="5"/>
  <c r="BG55" i="5"/>
  <c r="BH55" i="5"/>
  <c r="BL55" i="5"/>
  <c r="BM55" i="5"/>
  <c r="BQ55" i="5"/>
  <c r="BR55" i="5"/>
  <c r="BV55" i="5"/>
  <c r="BW55" i="5"/>
  <c r="CA55" i="5"/>
  <c r="CB55" i="5"/>
  <c r="I56" i="5"/>
  <c r="J56" i="5"/>
  <c r="N56" i="5"/>
  <c r="O56" i="5"/>
  <c r="S56" i="5"/>
  <c r="T56" i="5"/>
  <c r="X56" i="5"/>
  <c r="Y56" i="5"/>
  <c r="AC56" i="5"/>
  <c r="AD56" i="5"/>
  <c r="AH56" i="5"/>
  <c r="AI56" i="5"/>
  <c r="AM56" i="5"/>
  <c r="AN56" i="5"/>
  <c r="AR56" i="5"/>
  <c r="AS56" i="5"/>
  <c r="AW56" i="5"/>
  <c r="AX56" i="5"/>
  <c r="BB56" i="5"/>
  <c r="BC56" i="5"/>
  <c r="BG56" i="5"/>
  <c r="BH56" i="5"/>
  <c r="BL56" i="5"/>
  <c r="BM56" i="5"/>
  <c r="BQ56" i="5"/>
  <c r="BR56" i="5"/>
  <c r="BV56" i="5"/>
  <c r="BW56" i="5"/>
  <c r="CA56" i="5"/>
  <c r="CB56" i="5"/>
  <c r="I58" i="5"/>
  <c r="J58" i="5"/>
  <c r="N58" i="5"/>
  <c r="O58" i="5"/>
  <c r="S58" i="5"/>
  <c r="T58" i="5"/>
  <c r="X58" i="5"/>
  <c r="Y58" i="5"/>
  <c r="AC58" i="5"/>
  <c r="AD58" i="5"/>
  <c r="AH58" i="5"/>
  <c r="AI58" i="5"/>
  <c r="AM58" i="5"/>
  <c r="AN58" i="5"/>
  <c r="AR58" i="5"/>
  <c r="AS58" i="5"/>
  <c r="AW58" i="5"/>
  <c r="AX58" i="5"/>
  <c r="BB58" i="5"/>
  <c r="BC58" i="5"/>
  <c r="BG58" i="5"/>
  <c r="BH58" i="5"/>
  <c r="BL58" i="5"/>
  <c r="BM58" i="5"/>
  <c r="BQ58" i="5"/>
  <c r="BR58" i="5"/>
  <c r="BV58" i="5"/>
  <c r="BW58" i="5"/>
  <c r="CA58" i="5"/>
  <c r="CB58" i="5"/>
  <c r="I59" i="5"/>
  <c r="J59" i="5"/>
  <c r="N59" i="5"/>
  <c r="O59" i="5"/>
  <c r="S59" i="5"/>
  <c r="T59" i="5"/>
  <c r="X59" i="5"/>
  <c r="Y59" i="5"/>
  <c r="AC59" i="5"/>
  <c r="AD59" i="5"/>
  <c r="AH59" i="5"/>
  <c r="AI59" i="5"/>
  <c r="AM59" i="5"/>
  <c r="AN59" i="5"/>
  <c r="AR59" i="5"/>
  <c r="AS59" i="5"/>
  <c r="AW59" i="5"/>
  <c r="AX59" i="5"/>
  <c r="BB59" i="5"/>
  <c r="BC59" i="5"/>
  <c r="BG59" i="5"/>
  <c r="BH59" i="5"/>
  <c r="BL59" i="5"/>
  <c r="BM59" i="5"/>
  <c r="BQ59" i="5"/>
  <c r="BR59" i="5"/>
  <c r="BV59" i="5"/>
  <c r="BW59" i="5"/>
  <c r="CA59" i="5"/>
  <c r="CB59" i="5"/>
  <c r="I60" i="5"/>
  <c r="J60" i="5"/>
  <c r="N60" i="5"/>
  <c r="O60" i="5"/>
  <c r="S60" i="5"/>
  <c r="T60" i="5"/>
  <c r="X60" i="5"/>
  <c r="Y60" i="5"/>
  <c r="AC60" i="5"/>
  <c r="AD60" i="5"/>
  <c r="AH60" i="5"/>
  <c r="AI60" i="5"/>
  <c r="AM60" i="5"/>
  <c r="AN60" i="5"/>
  <c r="AR60" i="5"/>
  <c r="AS60" i="5"/>
  <c r="AW60" i="5"/>
  <c r="AX60" i="5"/>
  <c r="BB60" i="5"/>
  <c r="BC60" i="5"/>
  <c r="BG60" i="5"/>
  <c r="BH60" i="5"/>
  <c r="BL60" i="5"/>
  <c r="BM60" i="5"/>
  <c r="BQ60" i="5"/>
  <c r="BR60" i="5"/>
  <c r="BV60" i="5"/>
  <c r="BW60" i="5"/>
  <c r="CA60" i="5"/>
  <c r="CB60" i="5"/>
  <c r="I61" i="5"/>
  <c r="J61" i="5"/>
  <c r="N61" i="5"/>
  <c r="O61" i="5"/>
  <c r="S61" i="5"/>
  <c r="T61" i="5"/>
  <c r="X61" i="5"/>
  <c r="Y61" i="5"/>
  <c r="AC61" i="5"/>
  <c r="AD61" i="5"/>
  <c r="AH61" i="5"/>
  <c r="AI61" i="5"/>
  <c r="AM61" i="5"/>
  <c r="AN61" i="5"/>
  <c r="AR61" i="5"/>
  <c r="AS61" i="5"/>
  <c r="AW61" i="5"/>
  <c r="AX61" i="5"/>
  <c r="BB61" i="5"/>
  <c r="BC61" i="5"/>
  <c r="BG61" i="5"/>
  <c r="BH61" i="5"/>
  <c r="BL61" i="5"/>
  <c r="BM61" i="5"/>
  <c r="BQ61" i="5"/>
  <c r="BR61" i="5"/>
  <c r="BV61" i="5"/>
  <c r="BW61" i="5"/>
  <c r="CA61" i="5"/>
  <c r="CB61" i="5"/>
  <c r="I62" i="5"/>
  <c r="J62" i="5"/>
  <c r="N62" i="5"/>
  <c r="O62" i="5"/>
  <c r="S62" i="5"/>
  <c r="T62" i="5"/>
  <c r="X62" i="5"/>
  <c r="Y62" i="5"/>
  <c r="AC62" i="5"/>
  <c r="AD62" i="5"/>
  <c r="AH62" i="5"/>
  <c r="AI62" i="5"/>
  <c r="AM62" i="5"/>
  <c r="AN62" i="5"/>
  <c r="AR62" i="5"/>
  <c r="AS62" i="5"/>
  <c r="AW62" i="5"/>
  <c r="A62" i="5" s="1"/>
  <c r="AX62" i="5"/>
  <c r="B62" i="5" s="1"/>
  <c r="BB62" i="5"/>
  <c r="BC62" i="5"/>
  <c r="BG62" i="5"/>
  <c r="BH62" i="5"/>
  <c r="BL62" i="5"/>
  <c r="BM62" i="5"/>
  <c r="BQ62" i="5"/>
  <c r="BR62" i="5"/>
  <c r="BV62" i="5"/>
  <c r="BW62" i="5"/>
  <c r="CA62" i="5"/>
  <c r="CB62" i="5"/>
  <c r="I63" i="5"/>
  <c r="J63" i="5"/>
  <c r="N63" i="5"/>
  <c r="O63" i="5"/>
  <c r="S63" i="5"/>
  <c r="T63" i="5"/>
  <c r="X63" i="5"/>
  <c r="Y63" i="5"/>
  <c r="AC63" i="5"/>
  <c r="AD63" i="5"/>
  <c r="AH63" i="5"/>
  <c r="AI63" i="5"/>
  <c r="AM63" i="5"/>
  <c r="AN63" i="5"/>
  <c r="AR63" i="5"/>
  <c r="AS63" i="5"/>
  <c r="AW63" i="5"/>
  <c r="AX63" i="5"/>
  <c r="BB63" i="5"/>
  <c r="BC63" i="5"/>
  <c r="BG63" i="5"/>
  <c r="BH63" i="5"/>
  <c r="BL63" i="5"/>
  <c r="BM63" i="5"/>
  <c r="BQ63" i="5"/>
  <c r="BR63" i="5"/>
  <c r="BV63" i="5"/>
  <c r="BW63" i="5"/>
  <c r="CA63" i="5"/>
  <c r="CB63" i="5"/>
  <c r="I64" i="5"/>
  <c r="J64" i="5"/>
  <c r="N64" i="5"/>
  <c r="O64" i="5"/>
  <c r="S64" i="5"/>
  <c r="T64" i="5"/>
  <c r="X64" i="5"/>
  <c r="Y64" i="5"/>
  <c r="AC64" i="5"/>
  <c r="AD64" i="5"/>
  <c r="AH64" i="5"/>
  <c r="AI64" i="5"/>
  <c r="AM64" i="5"/>
  <c r="AN64" i="5"/>
  <c r="AR64" i="5"/>
  <c r="AS64" i="5"/>
  <c r="AW64" i="5"/>
  <c r="AX64" i="5"/>
  <c r="BB64" i="5"/>
  <c r="BC64" i="5"/>
  <c r="BG64" i="5"/>
  <c r="BH64" i="5"/>
  <c r="BL64" i="5"/>
  <c r="BM64" i="5"/>
  <c r="BQ64" i="5"/>
  <c r="BR64" i="5"/>
  <c r="BV64" i="5"/>
  <c r="BW64" i="5"/>
  <c r="CA64" i="5"/>
  <c r="CB64" i="5"/>
  <c r="I65" i="5"/>
  <c r="J65" i="5"/>
  <c r="N65" i="5"/>
  <c r="O65" i="5"/>
  <c r="S65" i="5"/>
  <c r="T65" i="5"/>
  <c r="X65" i="5"/>
  <c r="Y65" i="5"/>
  <c r="AC65" i="5"/>
  <c r="AD65" i="5"/>
  <c r="AH65" i="5"/>
  <c r="AI65" i="5"/>
  <c r="AM65" i="5"/>
  <c r="AN65" i="5"/>
  <c r="AR65" i="5"/>
  <c r="AS65" i="5"/>
  <c r="AW65" i="5"/>
  <c r="AX65" i="5"/>
  <c r="BB65" i="5"/>
  <c r="BC65" i="5"/>
  <c r="BG65" i="5"/>
  <c r="BH65" i="5"/>
  <c r="BL65" i="5"/>
  <c r="BM65" i="5"/>
  <c r="BQ65" i="5"/>
  <c r="BR65" i="5"/>
  <c r="BV65" i="5"/>
  <c r="BW65" i="5"/>
  <c r="CA65" i="5"/>
  <c r="CB65" i="5"/>
  <c r="I66" i="5"/>
  <c r="J66" i="5"/>
  <c r="N66" i="5"/>
  <c r="O66" i="5"/>
  <c r="S66" i="5"/>
  <c r="T66" i="5"/>
  <c r="X66" i="5"/>
  <c r="Y66" i="5"/>
  <c r="AC66" i="5"/>
  <c r="AD66" i="5"/>
  <c r="AH66" i="5"/>
  <c r="AI66" i="5"/>
  <c r="AM66" i="5"/>
  <c r="AN66" i="5"/>
  <c r="AR66" i="5"/>
  <c r="AS66" i="5"/>
  <c r="AW66" i="5"/>
  <c r="AX66" i="5"/>
  <c r="BB66" i="5"/>
  <c r="BC66" i="5"/>
  <c r="BG66" i="5"/>
  <c r="BH66" i="5"/>
  <c r="BL66" i="5"/>
  <c r="BM66" i="5"/>
  <c r="BQ66" i="5"/>
  <c r="BR66" i="5"/>
  <c r="BV66" i="5"/>
  <c r="BW66" i="5"/>
  <c r="CA66" i="5"/>
  <c r="CB66" i="5"/>
  <c r="I67" i="5"/>
  <c r="J67" i="5"/>
  <c r="N67" i="5"/>
  <c r="O67" i="5"/>
  <c r="S67" i="5"/>
  <c r="T67" i="5"/>
  <c r="X67" i="5"/>
  <c r="Y67" i="5"/>
  <c r="AC67" i="5"/>
  <c r="AD67" i="5"/>
  <c r="AH67" i="5"/>
  <c r="A67" i="5" s="1"/>
  <c r="AI67" i="5"/>
  <c r="B67" i="5" s="1"/>
  <c r="AM67" i="5"/>
  <c r="AN67" i="5"/>
  <c r="AR67" i="5"/>
  <c r="AS67" i="5"/>
  <c r="AW67" i="5"/>
  <c r="AX67" i="5"/>
  <c r="BB67" i="5"/>
  <c r="BC67" i="5"/>
  <c r="BG67" i="5"/>
  <c r="BH67" i="5"/>
  <c r="BL67" i="5"/>
  <c r="BM67" i="5"/>
  <c r="BQ67" i="5"/>
  <c r="BR67" i="5"/>
  <c r="BV67" i="5"/>
  <c r="BW67" i="5"/>
  <c r="CA67" i="5"/>
  <c r="CB67" i="5"/>
  <c r="I68" i="5"/>
  <c r="J68" i="5"/>
  <c r="N68" i="5"/>
  <c r="O68" i="5"/>
  <c r="S68" i="5"/>
  <c r="T68" i="5"/>
  <c r="X68" i="5"/>
  <c r="Y68" i="5"/>
  <c r="AC68" i="5"/>
  <c r="AD68" i="5"/>
  <c r="AH68" i="5"/>
  <c r="AI68" i="5"/>
  <c r="AM68" i="5"/>
  <c r="AN68" i="5"/>
  <c r="AR68" i="5"/>
  <c r="AS68" i="5"/>
  <c r="AW68" i="5"/>
  <c r="AX68" i="5"/>
  <c r="BB68" i="5"/>
  <c r="BC68" i="5"/>
  <c r="BG68" i="5"/>
  <c r="BH68" i="5"/>
  <c r="BL68" i="5"/>
  <c r="BM68" i="5"/>
  <c r="BQ68" i="5"/>
  <c r="BR68" i="5"/>
  <c r="BV68" i="5"/>
  <c r="BW68" i="5"/>
  <c r="CA68" i="5"/>
  <c r="CB68" i="5"/>
  <c r="I69" i="5"/>
  <c r="J69" i="5"/>
  <c r="N69" i="5"/>
  <c r="O69" i="5"/>
  <c r="S69" i="5"/>
  <c r="T69" i="5"/>
  <c r="X69" i="5"/>
  <c r="Y69" i="5"/>
  <c r="AC69" i="5"/>
  <c r="AD69" i="5"/>
  <c r="AH69" i="5"/>
  <c r="AI69" i="5"/>
  <c r="AM69" i="5"/>
  <c r="AN69" i="5"/>
  <c r="AR69" i="5"/>
  <c r="AS69" i="5"/>
  <c r="AW69" i="5"/>
  <c r="AX69" i="5"/>
  <c r="BB69" i="5"/>
  <c r="BC69" i="5"/>
  <c r="BG69" i="5"/>
  <c r="BH69" i="5"/>
  <c r="BL69" i="5"/>
  <c r="BM69" i="5"/>
  <c r="BQ69" i="5"/>
  <c r="BR69" i="5"/>
  <c r="BV69" i="5"/>
  <c r="BW69" i="5"/>
  <c r="CA69" i="5"/>
  <c r="CB69" i="5"/>
  <c r="I70" i="5"/>
  <c r="J70" i="5"/>
  <c r="N70" i="5"/>
  <c r="O70" i="5"/>
  <c r="S70" i="5"/>
  <c r="T70" i="5"/>
  <c r="X70" i="5"/>
  <c r="Y70" i="5"/>
  <c r="AC70" i="5"/>
  <c r="AD70" i="5"/>
  <c r="AH70" i="5"/>
  <c r="AI70" i="5"/>
  <c r="AM70" i="5"/>
  <c r="AN70" i="5"/>
  <c r="AR70" i="5"/>
  <c r="AS70" i="5"/>
  <c r="AW70" i="5"/>
  <c r="AX70" i="5"/>
  <c r="BB70" i="5"/>
  <c r="BC70" i="5"/>
  <c r="BG70" i="5"/>
  <c r="BH70" i="5"/>
  <c r="BL70" i="5"/>
  <c r="BM70" i="5"/>
  <c r="BQ70" i="5"/>
  <c r="BR70" i="5"/>
  <c r="BV70" i="5"/>
  <c r="BW70" i="5"/>
  <c r="CA70" i="5"/>
  <c r="CB70" i="5"/>
  <c r="I72" i="5"/>
  <c r="J72" i="5"/>
  <c r="N72" i="5"/>
  <c r="O72" i="5"/>
  <c r="S72" i="5"/>
  <c r="T72" i="5"/>
  <c r="X72" i="5"/>
  <c r="Y72" i="5"/>
  <c r="AC72" i="5"/>
  <c r="AD72" i="5"/>
  <c r="AH72" i="5"/>
  <c r="AI72" i="5"/>
  <c r="AM72" i="5"/>
  <c r="AN72" i="5"/>
  <c r="AR72" i="5"/>
  <c r="AS72" i="5"/>
  <c r="AW72" i="5"/>
  <c r="AX72" i="5"/>
  <c r="BB72" i="5"/>
  <c r="BC72" i="5"/>
  <c r="BG72" i="5"/>
  <c r="BH72" i="5"/>
  <c r="BL72" i="5"/>
  <c r="BM72" i="5"/>
  <c r="BQ72" i="5"/>
  <c r="BR72" i="5"/>
  <c r="BV72" i="5"/>
  <c r="BW72" i="5"/>
  <c r="CA72" i="5"/>
  <c r="CB72" i="5"/>
  <c r="I73" i="5"/>
  <c r="J73" i="5"/>
  <c r="N73" i="5"/>
  <c r="O73" i="5"/>
  <c r="S73" i="5"/>
  <c r="T73" i="5"/>
  <c r="X73" i="5"/>
  <c r="Y73" i="5"/>
  <c r="AC73" i="5"/>
  <c r="AD73" i="5"/>
  <c r="AH73" i="5"/>
  <c r="AI73" i="5"/>
  <c r="AM73" i="5"/>
  <c r="AN73" i="5"/>
  <c r="AR73" i="5"/>
  <c r="AS73" i="5"/>
  <c r="AW73" i="5"/>
  <c r="AX73" i="5"/>
  <c r="BB73" i="5"/>
  <c r="BC73" i="5"/>
  <c r="BG73" i="5"/>
  <c r="BH73" i="5"/>
  <c r="BL73" i="5"/>
  <c r="BM73" i="5"/>
  <c r="BQ73" i="5"/>
  <c r="BR73" i="5"/>
  <c r="BV73" i="5"/>
  <c r="BW73" i="5"/>
  <c r="CA73" i="5"/>
  <c r="CB73" i="5"/>
  <c r="I74" i="5"/>
  <c r="J74" i="5"/>
  <c r="N74" i="5"/>
  <c r="O74" i="5"/>
  <c r="S74" i="5"/>
  <c r="T74" i="5"/>
  <c r="X74" i="5"/>
  <c r="Y74" i="5"/>
  <c r="AC74" i="5"/>
  <c r="AD74" i="5"/>
  <c r="AH74" i="5"/>
  <c r="AI74" i="5"/>
  <c r="AM74" i="5"/>
  <c r="AN74" i="5"/>
  <c r="AR74" i="5"/>
  <c r="AS74" i="5"/>
  <c r="AW74" i="5"/>
  <c r="AX74" i="5"/>
  <c r="BB74" i="5"/>
  <c r="BC74" i="5"/>
  <c r="BG74" i="5"/>
  <c r="BH74" i="5"/>
  <c r="BL74" i="5"/>
  <c r="BM74" i="5"/>
  <c r="BQ74" i="5"/>
  <c r="BR74" i="5"/>
  <c r="BV74" i="5"/>
  <c r="BW74" i="5"/>
  <c r="CA74" i="5"/>
  <c r="CB74" i="5"/>
  <c r="I75" i="5"/>
  <c r="J75" i="5"/>
  <c r="N75" i="5"/>
  <c r="O75" i="5"/>
  <c r="S75" i="5"/>
  <c r="T75" i="5"/>
  <c r="X75" i="5"/>
  <c r="Y75" i="5"/>
  <c r="AC75" i="5"/>
  <c r="AD75" i="5"/>
  <c r="AH75" i="5"/>
  <c r="AI75" i="5"/>
  <c r="AM75" i="5"/>
  <c r="AN75" i="5"/>
  <c r="AR75" i="5"/>
  <c r="AS75" i="5"/>
  <c r="AW75" i="5"/>
  <c r="AX75" i="5"/>
  <c r="BB75" i="5"/>
  <c r="BC75" i="5"/>
  <c r="BG75" i="5"/>
  <c r="BH75" i="5"/>
  <c r="BL75" i="5"/>
  <c r="BM75" i="5"/>
  <c r="BQ75" i="5"/>
  <c r="BR75" i="5"/>
  <c r="BV75" i="5"/>
  <c r="BW75" i="5"/>
  <c r="CA75" i="5"/>
  <c r="CB75" i="5"/>
  <c r="I76" i="5"/>
  <c r="J76" i="5"/>
  <c r="N76" i="5"/>
  <c r="O76" i="5"/>
  <c r="S76" i="5"/>
  <c r="T76" i="5"/>
  <c r="X76" i="5"/>
  <c r="Y76" i="5"/>
  <c r="AC76" i="5"/>
  <c r="AD76" i="5"/>
  <c r="AH76" i="5"/>
  <c r="AI76" i="5"/>
  <c r="AM76" i="5"/>
  <c r="AN76" i="5"/>
  <c r="AR76" i="5"/>
  <c r="AS76" i="5"/>
  <c r="AW76" i="5"/>
  <c r="AX76" i="5"/>
  <c r="BB76" i="5"/>
  <c r="BC76" i="5"/>
  <c r="BG76" i="5"/>
  <c r="BH76" i="5"/>
  <c r="BL76" i="5"/>
  <c r="BM76" i="5"/>
  <c r="BQ76" i="5"/>
  <c r="BR76" i="5"/>
  <c r="BV76" i="5"/>
  <c r="BW76" i="5"/>
  <c r="CA76" i="5"/>
  <c r="CB76" i="5"/>
  <c r="I77" i="5"/>
  <c r="J77" i="5"/>
  <c r="N77" i="5"/>
  <c r="O77" i="5"/>
  <c r="S77" i="5"/>
  <c r="T77" i="5"/>
  <c r="X77" i="5"/>
  <c r="Y77" i="5"/>
  <c r="AC77" i="5"/>
  <c r="AD77" i="5"/>
  <c r="AH77" i="5"/>
  <c r="AI77" i="5"/>
  <c r="AM77" i="5"/>
  <c r="AN77" i="5"/>
  <c r="AR77" i="5"/>
  <c r="AS77" i="5"/>
  <c r="AW77" i="5"/>
  <c r="AX77" i="5"/>
  <c r="BB77" i="5"/>
  <c r="BC77" i="5"/>
  <c r="BG77" i="5"/>
  <c r="BH77" i="5"/>
  <c r="BL77" i="5"/>
  <c r="BM77" i="5"/>
  <c r="BQ77" i="5"/>
  <c r="BR77" i="5"/>
  <c r="BV77" i="5"/>
  <c r="BW77" i="5"/>
  <c r="CA77" i="5"/>
  <c r="CB77" i="5"/>
  <c r="I78" i="5"/>
  <c r="J78" i="5"/>
  <c r="N78" i="5"/>
  <c r="O78" i="5"/>
  <c r="S78" i="5"/>
  <c r="T78" i="5"/>
  <c r="X78" i="5"/>
  <c r="Y78" i="5"/>
  <c r="AC78" i="5"/>
  <c r="AD78" i="5"/>
  <c r="AH78" i="5"/>
  <c r="AI78" i="5"/>
  <c r="AM78" i="5"/>
  <c r="AN78" i="5"/>
  <c r="AR78" i="5"/>
  <c r="AS78" i="5"/>
  <c r="AW78" i="5"/>
  <c r="AX78" i="5"/>
  <c r="BB78" i="5"/>
  <c r="BC78" i="5"/>
  <c r="BG78" i="5"/>
  <c r="BH78" i="5"/>
  <c r="BL78" i="5"/>
  <c r="BM78" i="5"/>
  <c r="BQ78" i="5"/>
  <c r="BR78" i="5"/>
  <c r="BV78" i="5"/>
  <c r="BW78" i="5"/>
  <c r="CA78" i="5"/>
  <c r="CB78" i="5"/>
  <c r="I79" i="5"/>
  <c r="J79" i="5"/>
  <c r="N79" i="5"/>
  <c r="O79" i="5"/>
  <c r="S79" i="5"/>
  <c r="T79" i="5"/>
  <c r="X79" i="5"/>
  <c r="Y79" i="5"/>
  <c r="AC79" i="5"/>
  <c r="AD79" i="5"/>
  <c r="AH79" i="5"/>
  <c r="AI79" i="5"/>
  <c r="AM79" i="5"/>
  <c r="AN79" i="5"/>
  <c r="AR79" i="5"/>
  <c r="AS79" i="5"/>
  <c r="AW79" i="5"/>
  <c r="AX79" i="5"/>
  <c r="BB79" i="5"/>
  <c r="BC79" i="5"/>
  <c r="BG79" i="5"/>
  <c r="BH79" i="5"/>
  <c r="BL79" i="5"/>
  <c r="BM79" i="5"/>
  <c r="BQ79" i="5"/>
  <c r="BR79" i="5"/>
  <c r="BV79" i="5"/>
  <c r="BW79" i="5"/>
  <c r="CA79" i="5"/>
  <c r="CB79" i="5"/>
  <c r="I81" i="5"/>
  <c r="J81" i="5"/>
  <c r="N81" i="5"/>
  <c r="O81" i="5"/>
  <c r="S81" i="5"/>
  <c r="T81" i="5"/>
  <c r="X81" i="5"/>
  <c r="Y81" i="5"/>
  <c r="AC81" i="5"/>
  <c r="AD81" i="5"/>
  <c r="AH81" i="5"/>
  <c r="AI81" i="5"/>
  <c r="AM81" i="5"/>
  <c r="AN81" i="5"/>
  <c r="AR81" i="5"/>
  <c r="AS81" i="5"/>
  <c r="AW81" i="5"/>
  <c r="AX81" i="5"/>
  <c r="BB81" i="5"/>
  <c r="BC81" i="5"/>
  <c r="BG81" i="5"/>
  <c r="BH81" i="5"/>
  <c r="BL81" i="5"/>
  <c r="BM81" i="5"/>
  <c r="BQ81" i="5"/>
  <c r="BR81" i="5"/>
  <c r="BV81" i="5"/>
  <c r="BW81" i="5"/>
  <c r="CA81" i="5"/>
  <c r="CB81" i="5"/>
  <c r="I82" i="5"/>
  <c r="J82" i="5"/>
  <c r="N82" i="5"/>
  <c r="O82" i="5"/>
  <c r="S82" i="5"/>
  <c r="T82" i="5"/>
  <c r="X82" i="5"/>
  <c r="Y82" i="5"/>
  <c r="AC82" i="5"/>
  <c r="AD82" i="5"/>
  <c r="AH82" i="5"/>
  <c r="AI82" i="5"/>
  <c r="AM82" i="5"/>
  <c r="AN82" i="5"/>
  <c r="AR82" i="5"/>
  <c r="AS82" i="5"/>
  <c r="AW82" i="5"/>
  <c r="AX82" i="5"/>
  <c r="BB82" i="5"/>
  <c r="BC82" i="5"/>
  <c r="BG82" i="5"/>
  <c r="BH82" i="5"/>
  <c r="BL82" i="5"/>
  <c r="BM82" i="5"/>
  <c r="BQ82" i="5"/>
  <c r="BR82" i="5"/>
  <c r="BV82" i="5"/>
  <c r="BW82" i="5"/>
  <c r="CA82" i="5"/>
  <c r="CB82" i="5"/>
  <c r="I83" i="5"/>
  <c r="J83" i="5"/>
  <c r="N83" i="5"/>
  <c r="O83" i="5"/>
  <c r="S83" i="5"/>
  <c r="T83" i="5"/>
  <c r="X83" i="5"/>
  <c r="Y83" i="5"/>
  <c r="AC83" i="5"/>
  <c r="AD83" i="5"/>
  <c r="AH83" i="5"/>
  <c r="AI83" i="5"/>
  <c r="AM83" i="5"/>
  <c r="AN83" i="5"/>
  <c r="AR83" i="5"/>
  <c r="AS83" i="5"/>
  <c r="AW83" i="5"/>
  <c r="AX83" i="5"/>
  <c r="BB83" i="5"/>
  <c r="BC83" i="5"/>
  <c r="BG83" i="5"/>
  <c r="BH83" i="5"/>
  <c r="BL83" i="5"/>
  <c r="BM83" i="5"/>
  <c r="BQ83" i="5"/>
  <c r="BR83" i="5"/>
  <c r="BV83" i="5"/>
  <c r="BW83" i="5"/>
  <c r="CA83" i="5"/>
  <c r="CB83" i="5"/>
  <c r="I84" i="5"/>
  <c r="J84" i="5"/>
  <c r="N84" i="5"/>
  <c r="O84" i="5"/>
  <c r="S84" i="5"/>
  <c r="T84" i="5"/>
  <c r="X84" i="5"/>
  <c r="Y84" i="5"/>
  <c r="AC84" i="5"/>
  <c r="AD84" i="5"/>
  <c r="AH84" i="5"/>
  <c r="AI84" i="5"/>
  <c r="AM84" i="5"/>
  <c r="AN84" i="5"/>
  <c r="AR84" i="5"/>
  <c r="AS84" i="5"/>
  <c r="AW84" i="5"/>
  <c r="AX84" i="5"/>
  <c r="BB84" i="5"/>
  <c r="BC84" i="5"/>
  <c r="BG84" i="5"/>
  <c r="BH84" i="5"/>
  <c r="BL84" i="5"/>
  <c r="BM84" i="5"/>
  <c r="BQ84" i="5"/>
  <c r="BR84" i="5"/>
  <c r="BV84" i="5"/>
  <c r="BW84" i="5"/>
  <c r="CA84" i="5"/>
  <c r="CB84" i="5"/>
  <c r="I85" i="5"/>
  <c r="J85" i="5"/>
  <c r="N85" i="5"/>
  <c r="O85" i="5"/>
  <c r="S85" i="5"/>
  <c r="T85" i="5"/>
  <c r="X85" i="5"/>
  <c r="Y85" i="5"/>
  <c r="AC85" i="5"/>
  <c r="AD85" i="5"/>
  <c r="AH85" i="5"/>
  <c r="AI85" i="5"/>
  <c r="AM85" i="5"/>
  <c r="AN85" i="5"/>
  <c r="AR85" i="5"/>
  <c r="AS85" i="5"/>
  <c r="AW85" i="5"/>
  <c r="AX85" i="5"/>
  <c r="BB85" i="5"/>
  <c r="BC85" i="5"/>
  <c r="BG85" i="5"/>
  <c r="BH85" i="5"/>
  <c r="BL85" i="5"/>
  <c r="BM85" i="5"/>
  <c r="BQ85" i="5"/>
  <c r="BR85" i="5"/>
  <c r="BV85" i="5"/>
  <c r="BW85" i="5"/>
  <c r="CA85" i="5"/>
  <c r="CB85" i="5"/>
  <c r="I87" i="5"/>
  <c r="J87" i="5"/>
  <c r="N87" i="5"/>
  <c r="O87" i="5"/>
  <c r="S87" i="5"/>
  <c r="T87" i="5"/>
  <c r="X87" i="5"/>
  <c r="Y87" i="5"/>
  <c r="AC87" i="5"/>
  <c r="AD87" i="5"/>
  <c r="AH87" i="5"/>
  <c r="AI87" i="5"/>
  <c r="AM87" i="5"/>
  <c r="AN87" i="5"/>
  <c r="AR87" i="5"/>
  <c r="AS87" i="5"/>
  <c r="AW87" i="5"/>
  <c r="AX87" i="5"/>
  <c r="BB87" i="5"/>
  <c r="BC87" i="5"/>
  <c r="BG87" i="5"/>
  <c r="BH87" i="5"/>
  <c r="BL87" i="5"/>
  <c r="BM87" i="5"/>
  <c r="BQ87" i="5"/>
  <c r="BR87" i="5"/>
  <c r="BV87" i="5"/>
  <c r="BW87" i="5"/>
  <c r="CA87" i="5"/>
  <c r="CB87" i="5"/>
  <c r="I88" i="5"/>
  <c r="J88" i="5"/>
  <c r="N88" i="5"/>
  <c r="O88" i="5"/>
  <c r="S88" i="5"/>
  <c r="T88" i="5"/>
  <c r="X88" i="5"/>
  <c r="Y88" i="5"/>
  <c r="AC88" i="5"/>
  <c r="AD88" i="5"/>
  <c r="AH88" i="5"/>
  <c r="AI88" i="5"/>
  <c r="AM88" i="5"/>
  <c r="AN88" i="5"/>
  <c r="AR88" i="5"/>
  <c r="AS88" i="5"/>
  <c r="AW88" i="5"/>
  <c r="AX88" i="5"/>
  <c r="BB88" i="5"/>
  <c r="BC88" i="5"/>
  <c r="BG88" i="5"/>
  <c r="BH88" i="5"/>
  <c r="BL88" i="5"/>
  <c r="BM88" i="5"/>
  <c r="BQ88" i="5"/>
  <c r="BR88" i="5"/>
  <c r="BV88" i="5"/>
  <c r="BW88" i="5"/>
  <c r="CA88" i="5"/>
  <c r="CB88" i="5"/>
  <c r="I89" i="5"/>
  <c r="J89" i="5"/>
  <c r="N89" i="5"/>
  <c r="O89" i="5"/>
  <c r="S89" i="5"/>
  <c r="T89" i="5"/>
  <c r="X89" i="5"/>
  <c r="Y89" i="5"/>
  <c r="AC89" i="5"/>
  <c r="AD89" i="5"/>
  <c r="AH89" i="5"/>
  <c r="AI89" i="5"/>
  <c r="AM89" i="5"/>
  <c r="AN89" i="5"/>
  <c r="AR89" i="5"/>
  <c r="AS89" i="5"/>
  <c r="AW89" i="5"/>
  <c r="AX89" i="5"/>
  <c r="BB89" i="5"/>
  <c r="BC89" i="5"/>
  <c r="BG89" i="5"/>
  <c r="BH89" i="5"/>
  <c r="BL89" i="5"/>
  <c r="BM89" i="5"/>
  <c r="BQ89" i="5"/>
  <c r="BR89" i="5"/>
  <c r="BV89" i="5"/>
  <c r="BW89" i="5"/>
  <c r="CA89" i="5"/>
  <c r="CB89" i="5"/>
  <c r="I90" i="5"/>
  <c r="J90" i="5"/>
  <c r="N90" i="5"/>
  <c r="O90" i="5"/>
  <c r="S90" i="5"/>
  <c r="T90" i="5"/>
  <c r="X90" i="5"/>
  <c r="Y90" i="5"/>
  <c r="AC90" i="5"/>
  <c r="AD90" i="5"/>
  <c r="AH90" i="5"/>
  <c r="AI90" i="5"/>
  <c r="AM90" i="5"/>
  <c r="AN90" i="5"/>
  <c r="AR90" i="5"/>
  <c r="AS90" i="5"/>
  <c r="AW90" i="5"/>
  <c r="AX90" i="5"/>
  <c r="BB90" i="5"/>
  <c r="BC90" i="5"/>
  <c r="BG90" i="5"/>
  <c r="BH90" i="5"/>
  <c r="BL90" i="5"/>
  <c r="BM90" i="5"/>
  <c r="BQ90" i="5"/>
  <c r="BR90" i="5"/>
  <c r="BV90" i="5"/>
  <c r="BW90" i="5"/>
  <c r="CA90" i="5"/>
  <c r="CB90" i="5"/>
  <c r="I91" i="5"/>
  <c r="J91" i="5"/>
  <c r="N91" i="5"/>
  <c r="O91" i="5"/>
  <c r="S91" i="5"/>
  <c r="T91" i="5"/>
  <c r="X91" i="5"/>
  <c r="Y91" i="5"/>
  <c r="AC91" i="5"/>
  <c r="AD91" i="5"/>
  <c r="AH91" i="5"/>
  <c r="AI91" i="5"/>
  <c r="AM91" i="5"/>
  <c r="AN91" i="5"/>
  <c r="AR91" i="5"/>
  <c r="AS91" i="5"/>
  <c r="AW91" i="5"/>
  <c r="AX91" i="5"/>
  <c r="BB91" i="5"/>
  <c r="BC91" i="5"/>
  <c r="BG91" i="5"/>
  <c r="BH91" i="5"/>
  <c r="BL91" i="5"/>
  <c r="BM91" i="5"/>
  <c r="BQ91" i="5"/>
  <c r="BR91" i="5"/>
  <c r="BV91" i="5"/>
  <c r="BW91" i="5"/>
  <c r="CA91" i="5"/>
  <c r="CB91" i="5"/>
  <c r="I92" i="5"/>
  <c r="A92" i="5" s="1"/>
  <c r="J92" i="5"/>
  <c r="B92" i="5" s="1"/>
  <c r="N92" i="5"/>
  <c r="O92" i="5"/>
  <c r="S92" i="5"/>
  <c r="T92" i="5"/>
  <c r="X92" i="5"/>
  <c r="Y92" i="5"/>
  <c r="AC92" i="5"/>
  <c r="AD92" i="5"/>
  <c r="AH92" i="5"/>
  <c r="AI92" i="5"/>
  <c r="AM92" i="5"/>
  <c r="AN92" i="5"/>
  <c r="AR92" i="5"/>
  <c r="AS92" i="5"/>
  <c r="AW92" i="5"/>
  <c r="AX92" i="5"/>
  <c r="BB92" i="5"/>
  <c r="BC92" i="5"/>
  <c r="BG92" i="5"/>
  <c r="BH92" i="5"/>
  <c r="BL92" i="5"/>
  <c r="BM92" i="5"/>
  <c r="BQ92" i="5"/>
  <c r="BR92" i="5"/>
  <c r="BV92" i="5"/>
  <c r="BW92" i="5"/>
  <c r="CA92" i="5"/>
  <c r="CB92" i="5"/>
  <c r="A1" i="4"/>
  <c r="E1" i="4"/>
  <c r="E2" i="4"/>
  <c r="E3" i="4"/>
  <c r="AI3" i="4"/>
  <c r="BW3" i="4"/>
  <c r="L4" i="4"/>
  <c r="AK4" i="4"/>
  <c r="J7" i="4"/>
  <c r="K7" i="4"/>
  <c r="B7" i="4" s="1"/>
  <c r="O7" i="4"/>
  <c r="P7" i="4"/>
  <c r="T7" i="4"/>
  <c r="U7" i="4"/>
  <c r="Y7" i="4"/>
  <c r="Z7" i="4"/>
  <c r="AD7" i="4"/>
  <c r="AE7" i="4"/>
  <c r="AI7" i="4"/>
  <c r="AJ7" i="4"/>
  <c r="AN7" i="4"/>
  <c r="AO7" i="4"/>
  <c r="AS7" i="4"/>
  <c r="AT7" i="4"/>
  <c r="AX7" i="4"/>
  <c r="AY7" i="4"/>
  <c r="BC7" i="4"/>
  <c r="BD7" i="4"/>
  <c r="BH7" i="4"/>
  <c r="BH3" i="4" s="1"/>
  <c r="BI7" i="4"/>
  <c r="BM7" i="4"/>
  <c r="BN7" i="4"/>
  <c r="BR7" i="4"/>
  <c r="BS7" i="4"/>
  <c r="BW7" i="4"/>
  <c r="BX7" i="4"/>
  <c r="CB7" i="4"/>
  <c r="CC7" i="4"/>
  <c r="J9" i="4"/>
  <c r="K9" i="4"/>
  <c r="O9" i="4"/>
  <c r="P9" i="4"/>
  <c r="T9" i="4"/>
  <c r="U9" i="4"/>
  <c r="Y9" i="4"/>
  <c r="Z9" i="4"/>
  <c r="AD9" i="4"/>
  <c r="AE9" i="4"/>
  <c r="AI9" i="4"/>
  <c r="AJ9" i="4"/>
  <c r="AN9" i="4"/>
  <c r="AO9" i="4"/>
  <c r="AS9" i="4"/>
  <c r="AT9" i="4"/>
  <c r="AX9" i="4"/>
  <c r="AY9" i="4"/>
  <c r="BC9" i="4"/>
  <c r="BD9" i="4"/>
  <c r="BH9" i="4"/>
  <c r="BI9" i="4"/>
  <c r="BM9" i="4"/>
  <c r="BN9" i="4"/>
  <c r="BR9" i="4"/>
  <c r="BS9" i="4"/>
  <c r="BW9" i="4"/>
  <c r="BX9" i="4"/>
  <c r="CB9" i="4"/>
  <c r="CC9" i="4"/>
  <c r="J10" i="4"/>
  <c r="K10" i="4"/>
  <c r="O10" i="4"/>
  <c r="P10" i="4"/>
  <c r="B10" i="4" s="1"/>
  <c r="T10" i="4"/>
  <c r="U10" i="4"/>
  <c r="Y10" i="4"/>
  <c r="Z10" i="4"/>
  <c r="AD10" i="4"/>
  <c r="AE10" i="4"/>
  <c r="AI10" i="4"/>
  <c r="AJ10" i="4"/>
  <c r="AN10" i="4"/>
  <c r="AO10" i="4"/>
  <c r="AS10" i="4"/>
  <c r="AT10" i="4"/>
  <c r="AX10" i="4"/>
  <c r="AY10" i="4"/>
  <c r="BC10" i="4"/>
  <c r="BD10" i="4"/>
  <c r="BH10" i="4"/>
  <c r="BI10" i="4"/>
  <c r="BM10" i="4"/>
  <c r="BN10" i="4"/>
  <c r="BR10" i="4"/>
  <c r="BS10" i="4"/>
  <c r="BW10" i="4"/>
  <c r="BX10" i="4"/>
  <c r="CB10" i="4"/>
  <c r="CC10" i="4"/>
  <c r="B11" i="4"/>
  <c r="J11" i="4"/>
  <c r="K11" i="4"/>
  <c r="O11" i="4"/>
  <c r="P11" i="4"/>
  <c r="T11" i="4"/>
  <c r="U11" i="4"/>
  <c r="Y11" i="4"/>
  <c r="Z11" i="4"/>
  <c r="AD11" i="4"/>
  <c r="AE11" i="4"/>
  <c r="AI11" i="4"/>
  <c r="AJ11" i="4"/>
  <c r="AN11" i="4"/>
  <c r="AO11" i="4"/>
  <c r="AS11" i="4"/>
  <c r="AT11" i="4"/>
  <c r="AT3" i="4" s="1"/>
  <c r="AX11" i="4"/>
  <c r="AY11" i="4"/>
  <c r="BC11" i="4"/>
  <c r="BD11" i="4"/>
  <c r="BH11" i="4"/>
  <c r="BI11" i="4"/>
  <c r="BM11" i="4"/>
  <c r="BN11" i="4"/>
  <c r="BR11" i="4"/>
  <c r="BS11" i="4"/>
  <c r="BW11" i="4"/>
  <c r="BX11" i="4"/>
  <c r="CB11" i="4"/>
  <c r="CC11" i="4"/>
  <c r="J15" i="4"/>
  <c r="K15" i="4"/>
  <c r="O15" i="4"/>
  <c r="P15" i="4"/>
  <c r="T15" i="4"/>
  <c r="U15" i="4"/>
  <c r="Y15" i="4"/>
  <c r="Z15" i="4"/>
  <c r="AD15" i="4"/>
  <c r="AE15" i="4"/>
  <c r="AI15" i="4"/>
  <c r="AJ15" i="4"/>
  <c r="AN15" i="4"/>
  <c r="AO15" i="4"/>
  <c r="AS15" i="4"/>
  <c r="AT15" i="4"/>
  <c r="AX15" i="4"/>
  <c r="AY15" i="4"/>
  <c r="BC15" i="4"/>
  <c r="BD15" i="4"/>
  <c r="BH15" i="4"/>
  <c r="BI15" i="4"/>
  <c r="BM15" i="4"/>
  <c r="BN15" i="4"/>
  <c r="BR15" i="4"/>
  <c r="BS15" i="4"/>
  <c r="BW15" i="4"/>
  <c r="BX15" i="4"/>
  <c r="CB15" i="4"/>
  <c r="CC15" i="4"/>
  <c r="J16" i="4"/>
  <c r="K16" i="4"/>
  <c r="O16" i="4"/>
  <c r="P16" i="4"/>
  <c r="T16" i="4"/>
  <c r="U16" i="4"/>
  <c r="Y16" i="4"/>
  <c r="Z16" i="4"/>
  <c r="AD16" i="4"/>
  <c r="AE16" i="4"/>
  <c r="AI16" i="4"/>
  <c r="AJ16" i="4"/>
  <c r="AN16" i="4"/>
  <c r="AO16" i="4"/>
  <c r="AS16" i="4"/>
  <c r="AT16" i="4"/>
  <c r="AX16" i="4"/>
  <c r="AY16" i="4"/>
  <c r="BC16" i="4"/>
  <c r="BD16" i="4"/>
  <c r="BH16" i="4"/>
  <c r="BI16" i="4"/>
  <c r="BM16" i="4"/>
  <c r="BN16" i="4"/>
  <c r="BR16" i="4"/>
  <c r="BS16" i="4"/>
  <c r="BW16" i="4"/>
  <c r="BX16" i="4"/>
  <c r="CB16" i="4"/>
  <c r="CC16" i="4"/>
  <c r="J17" i="4"/>
  <c r="K17" i="4"/>
  <c r="O17" i="4"/>
  <c r="P17" i="4"/>
  <c r="B17" i="4" s="1"/>
  <c r="T17" i="4"/>
  <c r="U17" i="4"/>
  <c r="Y17" i="4"/>
  <c r="Z17" i="4"/>
  <c r="AD17" i="4"/>
  <c r="AE17" i="4"/>
  <c r="AI17" i="4"/>
  <c r="AJ17" i="4"/>
  <c r="AN17" i="4"/>
  <c r="AO17" i="4"/>
  <c r="AS17" i="4"/>
  <c r="AT17" i="4"/>
  <c r="AX17" i="4"/>
  <c r="AY17" i="4"/>
  <c r="BC17" i="4"/>
  <c r="BD17" i="4"/>
  <c r="BH17" i="4"/>
  <c r="BI17" i="4"/>
  <c r="BM17" i="4"/>
  <c r="BN17" i="4"/>
  <c r="BR17" i="4"/>
  <c r="BS17" i="4"/>
  <c r="BW17" i="4"/>
  <c r="BX17" i="4"/>
  <c r="CB17" i="4"/>
  <c r="CC17" i="4"/>
  <c r="J18" i="4"/>
  <c r="K18" i="4"/>
  <c r="O18" i="4"/>
  <c r="P18" i="4"/>
  <c r="B18" i="4" s="1"/>
  <c r="T18" i="4"/>
  <c r="U18" i="4"/>
  <c r="Y18" i="4"/>
  <c r="Z18" i="4"/>
  <c r="AD18" i="4"/>
  <c r="AE18" i="4"/>
  <c r="AI18" i="4"/>
  <c r="AJ18" i="4"/>
  <c r="AN18" i="4"/>
  <c r="AO18" i="4"/>
  <c r="AS18" i="4"/>
  <c r="AT18" i="4"/>
  <c r="AX18" i="4"/>
  <c r="AY18" i="4"/>
  <c r="BC18" i="4"/>
  <c r="BD18" i="4"/>
  <c r="BH18" i="4"/>
  <c r="BI18" i="4"/>
  <c r="BM18" i="4"/>
  <c r="BN18" i="4"/>
  <c r="BR18" i="4"/>
  <c r="BS18" i="4"/>
  <c r="BW18" i="4"/>
  <c r="BX18" i="4"/>
  <c r="CB18" i="4"/>
  <c r="CC18" i="4"/>
  <c r="J20" i="4"/>
  <c r="A20" i="4" s="1"/>
  <c r="K20" i="4"/>
  <c r="B20" i="4" s="1"/>
  <c r="O20" i="4"/>
  <c r="P20" i="4"/>
  <c r="T20" i="4"/>
  <c r="U20" i="4"/>
  <c r="Y20" i="4"/>
  <c r="Z20" i="4"/>
  <c r="AD20" i="4"/>
  <c r="AE20" i="4"/>
  <c r="AI20" i="4"/>
  <c r="AJ20" i="4"/>
  <c r="AN20" i="4"/>
  <c r="AO20" i="4"/>
  <c r="AS20" i="4"/>
  <c r="AT20" i="4"/>
  <c r="AX20" i="4"/>
  <c r="AY20" i="4"/>
  <c r="BC20" i="4"/>
  <c r="BD20" i="4"/>
  <c r="BH20" i="4"/>
  <c r="BI20" i="4"/>
  <c r="BM20" i="4"/>
  <c r="BN20" i="4"/>
  <c r="BR20" i="4"/>
  <c r="BS20" i="4"/>
  <c r="BW20" i="4"/>
  <c r="BX20" i="4"/>
  <c r="CB20" i="4"/>
  <c r="CC20" i="4"/>
  <c r="J21" i="4"/>
  <c r="K21" i="4"/>
  <c r="O21" i="4"/>
  <c r="P21" i="4"/>
  <c r="T21" i="4"/>
  <c r="U21" i="4"/>
  <c r="Y21" i="4"/>
  <c r="Z21" i="4"/>
  <c r="AD21" i="4"/>
  <c r="AE21" i="4"/>
  <c r="AI21" i="4"/>
  <c r="AJ21" i="4"/>
  <c r="AN21" i="4"/>
  <c r="AO21" i="4"/>
  <c r="AS21" i="4"/>
  <c r="AT21" i="4"/>
  <c r="AX21" i="4"/>
  <c r="AY21" i="4"/>
  <c r="BC21" i="4"/>
  <c r="BD21" i="4"/>
  <c r="BH21" i="4"/>
  <c r="BI21" i="4"/>
  <c r="BM21" i="4"/>
  <c r="BM3" i="4" s="1"/>
  <c r="BN21" i="4"/>
  <c r="BR21" i="4"/>
  <c r="BS21" i="4"/>
  <c r="BW21" i="4"/>
  <c r="BX21" i="4"/>
  <c r="CB21" i="4"/>
  <c r="CC21" i="4"/>
  <c r="J22" i="4"/>
  <c r="K22" i="4"/>
  <c r="O22" i="4"/>
  <c r="A22" i="4" s="1"/>
  <c r="P22" i="4"/>
  <c r="T22" i="4"/>
  <c r="U22" i="4"/>
  <c r="Y22" i="4"/>
  <c r="Y3" i="4" s="1"/>
  <c r="Z22" i="4"/>
  <c r="AD22" i="4"/>
  <c r="AE22" i="4"/>
  <c r="AI22" i="4"/>
  <c r="AJ22" i="4"/>
  <c r="AN22" i="4"/>
  <c r="AO22" i="4"/>
  <c r="AS22" i="4"/>
  <c r="AS3" i="4" s="1"/>
  <c r="AT22" i="4"/>
  <c r="AX22" i="4"/>
  <c r="AY22" i="4"/>
  <c r="BC22" i="4"/>
  <c r="BC3" i="4" s="1"/>
  <c r="BD22" i="4"/>
  <c r="BH22" i="4"/>
  <c r="BI22" i="4"/>
  <c r="BM22" i="4"/>
  <c r="BN22" i="4"/>
  <c r="BR22" i="4"/>
  <c r="BS22" i="4"/>
  <c r="BW22" i="4"/>
  <c r="BX22" i="4"/>
  <c r="CB22" i="4"/>
  <c r="CC22" i="4"/>
  <c r="J23" i="4"/>
  <c r="K23" i="4"/>
  <c r="O23" i="4"/>
  <c r="P23" i="4"/>
  <c r="T23" i="4"/>
  <c r="U23" i="4"/>
  <c r="Y23" i="4"/>
  <c r="Z23" i="4"/>
  <c r="AD23" i="4"/>
  <c r="AE23" i="4"/>
  <c r="AI23" i="4"/>
  <c r="AJ23" i="4"/>
  <c r="AN23" i="4"/>
  <c r="AO23" i="4"/>
  <c r="AS23" i="4"/>
  <c r="AT23" i="4"/>
  <c r="AX23" i="4"/>
  <c r="AY23" i="4"/>
  <c r="BC23" i="4"/>
  <c r="BD23" i="4"/>
  <c r="BH23" i="4"/>
  <c r="BI23" i="4"/>
  <c r="BM23" i="4"/>
  <c r="BN23" i="4"/>
  <c r="BR23" i="4"/>
  <c r="BS23" i="4"/>
  <c r="BW23" i="4"/>
  <c r="BX23" i="4"/>
  <c r="CB23" i="4"/>
  <c r="CC23" i="4"/>
  <c r="J24" i="4"/>
  <c r="K24" i="4"/>
  <c r="O24" i="4"/>
  <c r="A24" i="4" s="1"/>
  <c r="P24" i="4"/>
  <c r="T24" i="4"/>
  <c r="U24" i="4"/>
  <c r="Y24" i="4"/>
  <c r="Z24" i="4"/>
  <c r="AD24" i="4"/>
  <c r="AE24" i="4"/>
  <c r="AI24" i="4"/>
  <c r="AJ24" i="4"/>
  <c r="AN24" i="4"/>
  <c r="AO24" i="4"/>
  <c r="AS24" i="4"/>
  <c r="AT24" i="4"/>
  <c r="AX24" i="4"/>
  <c r="AY24" i="4"/>
  <c r="BC24" i="4"/>
  <c r="BD24" i="4"/>
  <c r="BH24" i="4"/>
  <c r="BI24" i="4"/>
  <c r="BM24" i="4"/>
  <c r="BN24" i="4"/>
  <c r="BR24" i="4"/>
  <c r="BS24" i="4"/>
  <c r="BW24" i="4"/>
  <c r="BX24" i="4"/>
  <c r="CB24" i="4"/>
  <c r="CC24" i="4"/>
  <c r="J25" i="4"/>
  <c r="K25" i="4"/>
  <c r="O25" i="4"/>
  <c r="P25" i="4"/>
  <c r="T25" i="4"/>
  <c r="U25" i="4"/>
  <c r="Y25" i="4"/>
  <c r="Z25" i="4"/>
  <c r="AD25" i="4"/>
  <c r="AE25" i="4"/>
  <c r="AI25" i="4"/>
  <c r="AJ25" i="4"/>
  <c r="AN25" i="4"/>
  <c r="AO25" i="4"/>
  <c r="AS25" i="4"/>
  <c r="AT25" i="4"/>
  <c r="AX25" i="4"/>
  <c r="AY25" i="4"/>
  <c r="BC25" i="4"/>
  <c r="BD25" i="4"/>
  <c r="BH25" i="4"/>
  <c r="BI25" i="4"/>
  <c r="BM25" i="4"/>
  <c r="BN25" i="4"/>
  <c r="BR25" i="4"/>
  <c r="BS25" i="4"/>
  <c r="BW25" i="4"/>
  <c r="BX25" i="4"/>
  <c r="CB25" i="4"/>
  <c r="CC25" i="4"/>
  <c r="J26" i="4"/>
  <c r="K26" i="4"/>
  <c r="O26" i="4"/>
  <c r="A26" i="4" s="1"/>
  <c r="P26" i="4"/>
  <c r="T26" i="4"/>
  <c r="U26" i="4"/>
  <c r="Y26" i="4"/>
  <c r="Z26" i="4"/>
  <c r="AD26" i="4"/>
  <c r="AE26" i="4"/>
  <c r="AI26" i="4"/>
  <c r="AJ26" i="4"/>
  <c r="AN26" i="4"/>
  <c r="AO26" i="4"/>
  <c r="AS26" i="4"/>
  <c r="AT26" i="4"/>
  <c r="AX26" i="4"/>
  <c r="AY26" i="4"/>
  <c r="BC26" i="4"/>
  <c r="BD26" i="4"/>
  <c r="BH26" i="4"/>
  <c r="BI26" i="4"/>
  <c r="BM26" i="4"/>
  <c r="BN26" i="4"/>
  <c r="BR26" i="4"/>
  <c r="BS26" i="4"/>
  <c r="BW26" i="4"/>
  <c r="BX26" i="4"/>
  <c r="CB26" i="4"/>
  <c r="CC26" i="4"/>
  <c r="J28" i="4"/>
  <c r="K28" i="4"/>
  <c r="O28" i="4"/>
  <c r="A28" i="4" s="1"/>
  <c r="P28" i="4"/>
  <c r="T28" i="4"/>
  <c r="U28" i="4"/>
  <c r="Y28" i="4"/>
  <c r="Z28" i="4"/>
  <c r="AD28" i="4"/>
  <c r="AE28" i="4"/>
  <c r="AI28" i="4"/>
  <c r="AJ28" i="4"/>
  <c r="AN28" i="4"/>
  <c r="AO28" i="4"/>
  <c r="AS28" i="4"/>
  <c r="AT28" i="4"/>
  <c r="AX28" i="4"/>
  <c r="AY28" i="4"/>
  <c r="BC28" i="4"/>
  <c r="BD28" i="4"/>
  <c r="BH28" i="4"/>
  <c r="BI28" i="4"/>
  <c r="BM28" i="4"/>
  <c r="BN28" i="4"/>
  <c r="BR28" i="4"/>
  <c r="BS28" i="4"/>
  <c r="BW28" i="4"/>
  <c r="BX28" i="4"/>
  <c r="CB28" i="4"/>
  <c r="CC28" i="4"/>
  <c r="J29" i="4"/>
  <c r="K29" i="4"/>
  <c r="O29" i="4"/>
  <c r="A29" i="4" s="1"/>
  <c r="P29" i="4"/>
  <c r="T29" i="4"/>
  <c r="U29" i="4"/>
  <c r="Y29" i="4"/>
  <c r="Z29" i="4"/>
  <c r="AD29" i="4"/>
  <c r="AE29" i="4"/>
  <c r="AI29" i="4"/>
  <c r="AJ29" i="4"/>
  <c r="AN29" i="4"/>
  <c r="AO29" i="4"/>
  <c r="AS29" i="4"/>
  <c r="AT29" i="4"/>
  <c r="AX29" i="4"/>
  <c r="AY29" i="4"/>
  <c r="BC29" i="4"/>
  <c r="BD29" i="4"/>
  <c r="BH29" i="4"/>
  <c r="BI29" i="4"/>
  <c r="BM29" i="4"/>
  <c r="BN29" i="4"/>
  <c r="BR29" i="4"/>
  <c r="BS29" i="4"/>
  <c r="BW29" i="4"/>
  <c r="BX29" i="4"/>
  <c r="CB29" i="4"/>
  <c r="CC29" i="4"/>
  <c r="J30" i="4"/>
  <c r="K30" i="4"/>
  <c r="O30" i="4"/>
  <c r="A30" i="4" s="1"/>
  <c r="P30" i="4"/>
  <c r="T30" i="4"/>
  <c r="U30" i="4"/>
  <c r="Y30" i="4"/>
  <c r="Z30" i="4"/>
  <c r="AD30" i="4"/>
  <c r="AE30" i="4"/>
  <c r="AI30" i="4"/>
  <c r="AJ30" i="4"/>
  <c r="AN30" i="4"/>
  <c r="AO30" i="4"/>
  <c r="AS30" i="4"/>
  <c r="AT30" i="4"/>
  <c r="AX30" i="4"/>
  <c r="AY30" i="4"/>
  <c r="BC30" i="4"/>
  <c r="BD30" i="4"/>
  <c r="BH30" i="4"/>
  <c r="BI30" i="4"/>
  <c r="BM30" i="4"/>
  <c r="BN30" i="4"/>
  <c r="BR30" i="4"/>
  <c r="BS30" i="4"/>
  <c r="BW30" i="4"/>
  <c r="BX30" i="4"/>
  <c r="CB30" i="4"/>
  <c r="CC30" i="4"/>
  <c r="J31" i="4"/>
  <c r="K31" i="4"/>
  <c r="O31" i="4"/>
  <c r="A31" i="4" s="1"/>
  <c r="P31" i="4"/>
  <c r="T31" i="4"/>
  <c r="U31" i="4"/>
  <c r="Y31" i="4"/>
  <c r="Z31" i="4"/>
  <c r="AD31" i="4"/>
  <c r="AE31" i="4"/>
  <c r="AI31" i="4"/>
  <c r="AJ31" i="4"/>
  <c r="AN31" i="4"/>
  <c r="AO31" i="4"/>
  <c r="AS31" i="4"/>
  <c r="AT31" i="4"/>
  <c r="AX31" i="4"/>
  <c r="AY31" i="4"/>
  <c r="BC31" i="4"/>
  <c r="BD31" i="4"/>
  <c r="BH31" i="4"/>
  <c r="BI31" i="4"/>
  <c r="BM31" i="4"/>
  <c r="BN31" i="4"/>
  <c r="BR31" i="4"/>
  <c r="BS31" i="4"/>
  <c r="BW31" i="4"/>
  <c r="BX31" i="4"/>
  <c r="CB31" i="4"/>
  <c r="CC31" i="4"/>
  <c r="J32" i="4"/>
  <c r="K32" i="4"/>
  <c r="O32" i="4"/>
  <c r="A32" i="4" s="1"/>
  <c r="P32" i="4"/>
  <c r="T32" i="4"/>
  <c r="U32" i="4"/>
  <c r="Y32" i="4"/>
  <c r="Z32" i="4"/>
  <c r="AD32" i="4"/>
  <c r="AE32" i="4"/>
  <c r="AI32" i="4"/>
  <c r="AJ32" i="4"/>
  <c r="AN32" i="4"/>
  <c r="AO32" i="4"/>
  <c r="AS32" i="4"/>
  <c r="AT32" i="4"/>
  <c r="AX32" i="4"/>
  <c r="AY32" i="4"/>
  <c r="BC32" i="4"/>
  <c r="BD32" i="4"/>
  <c r="BH32" i="4"/>
  <c r="BI32" i="4"/>
  <c r="BM32" i="4"/>
  <c r="BN32" i="4"/>
  <c r="BR32" i="4"/>
  <c r="BS32" i="4"/>
  <c r="BW32" i="4"/>
  <c r="BX32" i="4"/>
  <c r="CB32" i="4"/>
  <c r="CC32" i="4"/>
  <c r="J33" i="4"/>
  <c r="K33" i="4"/>
  <c r="O33" i="4"/>
  <c r="A33" i="4" s="1"/>
  <c r="P33" i="4"/>
  <c r="T33" i="4"/>
  <c r="U33" i="4"/>
  <c r="Y33" i="4"/>
  <c r="Z33" i="4"/>
  <c r="AD33" i="4"/>
  <c r="AE33" i="4"/>
  <c r="AI33" i="4"/>
  <c r="AJ33" i="4"/>
  <c r="AN33" i="4"/>
  <c r="AO33" i="4"/>
  <c r="AS33" i="4"/>
  <c r="AT33" i="4"/>
  <c r="AX33" i="4"/>
  <c r="AY33" i="4"/>
  <c r="BC33" i="4"/>
  <c r="BD33" i="4"/>
  <c r="BH33" i="4"/>
  <c r="BI33" i="4"/>
  <c r="BM33" i="4"/>
  <c r="BN33" i="4"/>
  <c r="BR33" i="4"/>
  <c r="BS33" i="4"/>
  <c r="BW33" i="4"/>
  <c r="BX33" i="4"/>
  <c r="CB33" i="4"/>
  <c r="CC33" i="4"/>
  <c r="J34" i="4"/>
  <c r="K34" i="4"/>
  <c r="O34" i="4"/>
  <c r="A34" i="4" s="1"/>
  <c r="P34" i="4"/>
  <c r="T34" i="4"/>
  <c r="U34" i="4"/>
  <c r="Y34" i="4"/>
  <c r="Z34" i="4"/>
  <c r="AD34" i="4"/>
  <c r="AE34" i="4"/>
  <c r="AI34" i="4"/>
  <c r="AJ34" i="4"/>
  <c r="AN34" i="4"/>
  <c r="AO34" i="4"/>
  <c r="AS34" i="4"/>
  <c r="AT34" i="4"/>
  <c r="AX34" i="4"/>
  <c r="AY34" i="4"/>
  <c r="BC34" i="4"/>
  <c r="BD34" i="4"/>
  <c r="BH34" i="4"/>
  <c r="BI34" i="4"/>
  <c r="BM34" i="4"/>
  <c r="BN34" i="4"/>
  <c r="BR34" i="4"/>
  <c r="BS34" i="4"/>
  <c r="BW34" i="4"/>
  <c r="BX34" i="4"/>
  <c r="CB34" i="4"/>
  <c r="CC34" i="4"/>
  <c r="J35" i="4"/>
  <c r="K35" i="4"/>
  <c r="O35" i="4"/>
  <c r="A35" i="4" s="1"/>
  <c r="P35" i="4"/>
  <c r="T35" i="4"/>
  <c r="U35" i="4"/>
  <c r="Y35" i="4"/>
  <c r="Z35" i="4"/>
  <c r="AD35" i="4"/>
  <c r="AE35" i="4"/>
  <c r="AI35" i="4"/>
  <c r="AJ35" i="4"/>
  <c r="AN35" i="4"/>
  <c r="AO35" i="4"/>
  <c r="AS35" i="4"/>
  <c r="AT35" i="4"/>
  <c r="AX35" i="4"/>
  <c r="AY35" i="4"/>
  <c r="BC35" i="4"/>
  <c r="BD35" i="4"/>
  <c r="BH35" i="4"/>
  <c r="BI35" i="4"/>
  <c r="BM35" i="4"/>
  <c r="BN35" i="4"/>
  <c r="BR35" i="4"/>
  <c r="BS35" i="4"/>
  <c r="BW35" i="4"/>
  <c r="BX35" i="4"/>
  <c r="CB35" i="4"/>
  <c r="CC35" i="4"/>
  <c r="J37" i="4"/>
  <c r="K37" i="4"/>
  <c r="O37" i="4"/>
  <c r="A37" i="4" s="1"/>
  <c r="P37" i="4"/>
  <c r="T37" i="4"/>
  <c r="U37" i="4"/>
  <c r="Y37" i="4"/>
  <c r="Z37" i="4"/>
  <c r="AD37" i="4"/>
  <c r="AE37" i="4"/>
  <c r="AI37" i="4"/>
  <c r="AJ37" i="4"/>
  <c r="AN37" i="4"/>
  <c r="AO37" i="4"/>
  <c r="AS37" i="4"/>
  <c r="AT37" i="4"/>
  <c r="AX37" i="4"/>
  <c r="AY37" i="4"/>
  <c r="BC37" i="4"/>
  <c r="BD37" i="4"/>
  <c r="BH37" i="4"/>
  <c r="BI37" i="4"/>
  <c r="BM37" i="4"/>
  <c r="BN37" i="4"/>
  <c r="BR37" i="4"/>
  <c r="BS37" i="4"/>
  <c r="BW37" i="4"/>
  <c r="BX37" i="4"/>
  <c r="CB37" i="4"/>
  <c r="CC37" i="4"/>
  <c r="J38" i="4"/>
  <c r="K38" i="4"/>
  <c r="O38" i="4"/>
  <c r="A38" i="4" s="1"/>
  <c r="P38" i="4"/>
  <c r="T38" i="4"/>
  <c r="U38" i="4"/>
  <c r="Y38" i="4"/>
  <c r="Z38" i="4"/>
  <c r="AD38" i="4"/>
  <c r="AE38" i="4"/>
  <c r="AI38" i="4"/>
  <c r="AJ38" i="4"/>
  <c r="AN38" i="4"/>
  <c r="AO38" i="4"/>
  <c r="AS38" i="4"/>
  <c r="AT38" i="4"/>
  <c r="AX38" i="4"/>
  <c r="AY38" i="4"/>
  <c r="BC38" i="4"/>
  <c r="BD38" i="4"/>
  <c r="BH38" i="4"/>
  <c r="BI38" i="4"/>
  <c r="BM38" i="4"/>
  <c r="BN38" i="4"/>
  <c r="BR38" i="4"/>
  <c r="BS38" i="4"/>
  <c r="BW38" i="4"/>
  <c r="BX38" i="4"/>
  <c r="CB38" i="4"/>
  <c r="CC38" i="4"/>
  <c r="J39" i="4"/>
  <c r="K39" i="4"/>
  <c r="O39" i="4"/>
  <c r="A39" i="4" s="1"/>
  <c r="P39" i="4"/>
  <c r="T39" i="4"/>
  <c r="U39" i="4"/>
  <c r="Y39" i="4"/>
  <c r="Z39" i="4"/>
  <c r="AD39" i="4"/>
  <c r="AE39" i="4"/>
  <c r="AI39" i="4"/>
  <c r="AJ39" i="4"/>
  <c r="AN39" i="4"/>
  <c r="AO39" i="4"/>
  <c r="AS39" i="4"/>
  <c r="AT39" i="4"/>
  <c r="AX39" i="4"/>
  <c r="AY39" i="4"/>
  <c r="BC39" i="4"/>
  <c r="BD39" i="4"/>
  <c r="BH39" i="4"/>
  <c r="BI39" i="4"/>
  <c r="BM39" i="4"/>
  <c r="BN39" i="4"/>
  <c r="BR39" i="4"/>
  <c r="BS39" i="4"/>
  <c r="BW39" i="4"/>
  <c r="BX39" i="4"/>
  <c r="CB39" i="4"/>
  <c r="CC39" i="4"/>
  <c r="J40" i="4"/>
  <c r="K40" i="4"/>
  <c r="O40" i="4"/>
  <c r="A40" i="4" s="1"/>
  <c r="P40" i="4"/>
  <c r="T40" i="4"/>
  <c r="U40" i="4"/>
  <c r="Y40" i="4"/>
  <c r="Z40" i="4"/>
  <c r="AD40" i="4"/>
  <c r="AE40" i="4"/>
  <c r="AI40" i="4"/>
  <c r="AJ40" i="4"/>
  <c r="AN40" i="4"/>
  <c r="AO40" i="4"/>
  <c r="AS40" i="4"/>
  <c r="AT40" i="4"/>
  <c r="AX40" i="4"/>
  <c r="AY40" i="4"/>
  <c r="BC40" i="4"/>
  <c r="BD40" i="4"/>
  <c r="BH40" i="4"/>
  <c r="BI40" i="4"/>
  <c r="BM40" i="4"/>
  <c r="BN40" i="4"/>
  <c r="BR40" i="4"/>
  <c r="BS40" i="4"/>
  <c r="BW40" i="4"/>
  <c r="BX40" i="4"/>
  <c r="CB40" i="4"/>
  <c r="CC40" i="4"/>
  <c r="J41" i="4"/>
  <c r="K41" i="4"/>
  <c r="O41" i="4"/>
  <c r="A41" i="4" s="1"/>
  <c r="P41" i="4"/>
  <c r="T41" i="4"/>
  <c r="U41" i="4"/>
  <c r="Y41" i="4"/>
  <c r="Z41" i="4"/>
  <c r="AD41" i="4"/>
  <c r="AE41" i="4"/>
  <c r="AI41" i="4"/>
  <c r="AJ41" i="4"/>
  <c r="AN41" i="4"/>
  <c r="AO41" i="4"/>
  <c r="AS41" i="4"/>
  <c r="AT41" i="4"/>
  <c r="AX41" i="4"/>
  <c r="AY41" i="4"/>
  <c r="BC41" i="4"/>
  <c r="BD41" i="4"/>
  <c r="BH41" i="4"/>
  <c r="BI41" i="4"/>
  <c r="BM41" i="4"/>
  <c r="BN41" i="4"/>
  <c r="BR41" i="4"/>
  <c r="BS41" i="4"/>
  <c r="BW41" i="4"/>
  <c r="BX41" i="4"/>
  <c r="CB41" i="4"/>
  <c r="CC41" i="4"/>
  <c r="J42" i="4"/>
  <c r="K42" i="4"/>
  <c r="O42" i="4"/>
  <c r="A42" i="4" s="1"/>
  <c r="P42" i="4"/>
  <c r="T42" i="4"/>
  <c r="U42" i="4"/>
  <c r="Y42" i="4"/>
  <c r="Z42" i="4"/>
  <c r="AD42" i="4"/>
  <c r="AE42" i="4"/>
  <c r="AI42" i="4"/>
  <c r="AJ42" i="4"/>
  <c r="AN42" i="4"/>
  <c r="AO42" i="4"/>
  <c r="AS42" i="4"/>
  <c r="AT42" i="4"/>
  <c r="AX42" i="4"/>
  <c r="AY42" i="4"/>
  <c r="BC42" i="4"/>
  <c r="BD42" i="4"/>
  <c r="BH42" i="4"/>
  <c r="BI42" i="4"/>
  <c r="BM42" i="4"/>
  <c r="BN42" i="4"/>
  <c r="BR42" i="4"/>
  <c r="BS42" i="4"/>
  <c r="BW42" i="4"/>
  <c r="BX42" i="4"/>
  <c r="CB42" i="4"/>
  <c r="CC42" i="4"/>
  <c r="J43" i="4"/>
  <c r="K43" i="4"/>
  <c r="O43" i="4"/>
  <c r="A43" i="4" s="1"/>
  <c r="P43" i="4"/>
  <c r="T43" i="4"/>
  <c r="U43" i="4"/>
  <c r="Y43" i="4"/>
  <c r="Z43" i="4"/>
  <c r="AD43" i="4"/>
  <c r="AE43" i="4"/>
  <c r="AI43" i="4"/>
  <c r="AJ43" i="4"/>
  <c r="AN43" i="4"/>
  <c r="AO43" i="4"/>
  <c r="AS43" i="4"/>
  <c r="AT43" i="4"/>
  <c r="AX43" i="4"/>
  <c r="AY43" i="4"/>
  <c r="BC43" i="4"/>
  <c r="BD43" i="4"/>
  <c r="BH43" i="4"/>
  <c r="BI43" i="4"/>
  <c r="BM43" i="4"/>
  <c r="BN43" i="4"/>
  <c r="BR43" i="4"/>
  <c r="BS43" i="4"/>
  <c r="BW43" i="4"/>
  <c r="BX43" i="4"/>
  <c r="CB43" i="4"/>
  <c r="CC43" i="4"/>
  <c r="J44" i="4"/>
  <c r="K44" i="4"/>
  <c r="O44" i="4"/>
  <c r="A44" i="4" s="1"/>
  <c r="P44" i="4"/>
  <c r="T44" i="4"/>
  <c r="U44" i="4"/>
  <c r="Y44" i="4"/>
  <c r="Z44" i="4"/>
  <c r="AD44" i="4"/>
  <c r="AE44" i="4"/>
  <c r="AI44" i="4"/>
  <c r="AJ44" i="4"/>
  <c r="AN44" i="4"/>
  <c r="AO44" i="4"/>
  <c r="AS44" i="4"/>
  <c r="AT44" i="4"/>
  <c r="AX44" i="4"/>
  <c r="AY44" i="4"/>
  <c r="BC44" i="4"/>
  <c r="BD44" i="4"/>
  <c r="BH44" i="4"/>
  <c r="BI44" i="4"/>
  <c r="BM44" i="4"/>
  <c r="BN44" i="4"/>
  <c r="BR44" i="4"/>
  <c r="BS44" i="4"/>
  <c r="BW44" i="4"/>
  <c r="BX44" i="4"/>
  <c r="CB44" i="4"/>
  <c r="CC44" i="4"/>
  <c r="J45" i="4"/>
  <c r="K45" i="4"/>
  <c r="O45" i="4"/>
  <c r="A45" i="4" s="1"/>
  <c r="P45" i="4"/>
  <c r="T45" i="4"/>
  <c r="U45" i="4"/>
  <c r="Y45" i="4"/>
  <c r="Z45" i="4"/>
  <c r="AD45" i="4"/>
  <c r="AE45" i="4"/>
  <c r="AI45" i="4"/>
  <c r="AJ45" i="4"/>
  <c r="AN45" i="4"/>
  <c r="AO45" i="4"/>
  <c r="AS45" i="4"/>
  <c r="AT45" i="4"/>
  <c r="AX45" i="4"/>
  <c r="AY45" i="4"/>
  <c r="BC45" i="4"/>
  <c r="BD45" i="4"/>
  <c r="BH45" i="4"/>
  <c r="BI45" i="4"/>
  <c r="BM45" i="4"/>
  <c r="BN45" i="4"/>
  <c r="BR45" i="4"/>
  <c r="BS45" i="4"/>
  <c r="BW45" i="4"/>
  <c r="BX45" i="4"/>
  <c r="CB45" i="4"/>
  <c r="CC45" i="4"/>
  <c r="J46" i="4"/>
  <c r="K46" i="4"/>
  <c r="O46" i="4"/>
  <c r="A46" i="4" s="1"/>
  <c r="P46" i="4"/>
  <c r="T46" i="4"/>
  <c r="U46" i="4"/>
  <c r="Y46" i="4"/>
  <c r="Z46" i="4"/>
  <c r="AD46" i="4"/>
  <c r="AE46" i="4"/>
  <c r="AI46" i="4"/>
  <c r="AJ46" i="4"/>
  <c r="AN46" i="4"/>
  <c r="AO46" i="4"/>
  <c r="AS46" i="4"/>
  <c r="AT46" i="4"/>
  <c r="AX46" i="4"/>
  <c r="AY46" i="4"/>
  <c r="BC46" i="4"/>
  <c r="BD46" i="4"/>
  <c r="BH46" i="4"/>
  <c r="BI46" i="4"/>
  <c r="BM46" i="4"/>
  <c r="BN46" i="4"/>
  <c r="BR46" i="4"/>
  <c r="BS46" i="4"/>
  <c r="BW46" i="4"/>
  <c r="BX46" i="4"/>
  <c r="CB46" i="4"/>
  <c r="CC46" i="4"/>
  <c r="J48" i="4"/>
  <c r="K48" i="4"/>
  <c r="O48" i="4"/>
  <c r="A48" i="4" s="1"/>
  <c r="P48" i="4"/>
  <c r="T48" i="4"/>
  <c r="U48" i="4"/>
  <c r="Y48" i="4"/>
  <c r="Z48" i="4"/>
  <c r="AD48" i="4"/>
  <c r="AE48" i="4"/>
  <c r="AI48" i="4"/>
  <c r="AJ48" i="4"/>
  <c r="AN48" i="4"/>
  <c r="AO48" i="4"/>
  <c r="AS48" i="4"/>
  <c r="AT48" i="4"/>
  <c r="AX48" i="4"/>
  <c r="AY48" i="4"/>
  <c r="BC48" i="4"/>
  <c r="BD48" i="4"/>
  <c r="BH48" i="4"/>
  <c r="BI48" i="4"/>
  <c r="BM48" i="4"/>
  <c r="BN48" i="4"/>
  <c r="BR48" i="4"/>
  <c r="BS48" i="4"/>
  <c r="BW48" i="4"/>
  <c r="BX48" i="4"/>
  <c r="CB48" i="4"/>
  <c r="CC48" i="4"/>
  <c r="J49" i="4"/>
  <c r="K49" i="4"/>
  <c r="O49" i="4"/>
  <c r="A49" i="4" s="1"/>
  <c r="P49" i="4"/>
  <c r="T49" i="4"/>
  <c r="U49" i="4"/>
  <c r="Y49" i="4"/>
  <c r="Z49" i="4"/>
  <c r="AD49" i="4"/>
  <c r="AE49" i="4"/>
  <c r="AI49" i="4"/>
  <c r="AJ49" i="4"/>
  <c r="AN49" i="4"/>
  <c r="AO49" i="4"/>
  <c r="AS49" i="4"/>
  <c r="AT49" i="4"/>
  <c r="AX49" i="4"/>
  <c r="AY49" i="4"/>
  <c r="BC49" i="4"/>
  <c r="BD49" i="4"/>
  <c r="BH49" i="4"/>
  <c r="BI49" i="4"/>
  <c r="BM49" i="4"/>
  <c r="BN49" i="4"/>
  <c r="BR49" i="4"/>
  <c r="BS49" i="4"/>
  <c r="BW49" i="4"/>
  <c r="BX49" i="4"/>
  <c r="CB49" i="4"/>
  <c r="CC49" i="4"/>
  <c r="J50" i="4"/>
  <c r="K50" i="4"/>
  <c r="O50" i="4"/>
  <c r="A50" i="4" s="1"/>
  <c r="P50" i="4"/>
  <c r="T50" i="4"/>
  <c r="U50" i="4"/>
  <c r="Y50" i="4"/>
  <c r="Z50" i="4"/>
  <c r="AD50" i="4"/>
  <c r="AE50" i="4"/>
  <c r="AI50" i="4"/>
  <c r="AJ50" i="4"/>
  <c r="AN50" i="4"/>
  <c r="AO50" i="4"/>
  <c r="AS50" i="4"/>
  <c r="AT50" i="4"/>
  <c r="AX50" i="4"/>
  <c r="AY50" i="4"/>
  <c r="BC50" i="4"/>
  <c r="BD50" i="4"/>
  <c r="BH50" i="4"/>
  <c r="BI50" i="4"/>
  <c r="BM50" i="4"/>
  <c r="BN50" i="4"/>
  <c r="BR50" i="4"/>
  <c r="BS50" i="4"/>
  <c r="BW50" i="4"/>
  <c r="BX50" i="4"/>
  <c r="CB50" i="4"/>
  <c r="CC50" i="4"/>
  <c r="J51" i="4"/>
  <c r="K51" i="4"/>
  <c r="O51" i="4"/>
  <c r="A51" i="4" s="1"/>
  <c r="P51" i="4"/>
  <c r="T51" i="4"/>
  <c r="U51" i="4"/>
  <c r="Y51" i="4"/>
  <c r="Z51" i="4"/>
  <c r="AD51" i="4"/>
  <c r="AE51" i="4"/>
  <c r="AI51" i="4"/>
  <c r="AJ51" i="4"/>
  <c r="AN51" i="4"/>
  <c r="AO51" i="4"/>
  <c r="AS51" i="4"/>
  <c r="AT51" i="4"/>
  <c r="AX51" i="4"/>
  <c r="AY51" i="4"/>
  <c r="BC51" i="4"/>
  <c r="BD51" i="4"/>
  <c r="BH51" i="4"/>
  <c r="BI51" i="4"/>
  <c r="BM51" i="4"/>
  <c r="BN51" i="4"/>
  <c r="BR51" i="4"/>
  <c r="BS51" i="4"/>
  <c r="BW51" i="4"/>
  <c r="BX51" i="4"/>
  <c r="CB51" i="4"/>
  <c r="CC51" i="4"/>
  <c r="J52" i="4"/>
  <c r="K52" i="4"/>
  <c r="O52" i="4"/>
  <c r="A52" i="4" s="1"/>
  <c r="P52" i="4"/>
  <c r="T52" i="4"/>
  <c r="U52" i="4"/>
  <c r="Y52" i="4"/>
  <c r="Z52" i="4"/>
  <c r="AD52" i="4"/>
  <c r="AE52" i="4"/>
  <c r="AI52" i="4"/>
  <c r="AJ52" i="4"/>
  <c r="AN52" i="4"/>
  <c r="AO52" i="4"/>
  <c r="AS52" i="4"/>
  <c r="AT52" i="4"/>
  <c r="AX52" i="4"/>
  <c r="AY52" i="4"/>
  <c r="BC52" i="4"/>
  <c r="BD52" i="4"/>
  <c r="BH52" i="4"/>
  <c r="BI52" i="4"/>
  <c r="BM52" i="4"/>
  <c r="BN52" i="4"/>
  <c r="BR52" i="4"/>
  <c r="BS52" i="4"/>
  <c r="BW52" i="4"/>
  <c r="BX52" i="4"/>
  <c r="CB52" i="4"/>
  <c r="CC52" i="4"/>
  <c r="J53" i="4"/>
  <c r="K53" i="4"/>
  <c r="O53" i="4"/>
  <c r="A53" i="4" s="1"/>
  <c r="P53" i="4"/>
  <c r="T53" i="4"/>
  <c r="U53" i="4"/>
  <c r="Y53" i="4"/>
  <c r="Z53" i="4"/>
  <c r="AD53" i="4"/>
  <c r="AE53" i="4"/>
  <c r="AI53" i="4"/>
  <c r="AJ53" i="4"/>
  <c r="AN53" i="4"/>
  <c r="AO53" i="4"/>
  <c r="AS53" i="4"/>
  <c r="AT53" i="4"/>
  <c r="AX53" i="4"/>
  <c r="AY53" i="4"/>
  <c r="BC53" i="4"/>
  <c r="BD53" i="4"/>
  <c r="BH53" i="4"/>
  <c r="BI53" i="4"/>
  <c r="BM53" i="4"/>
  <c r="BN53" i="4"/>
  <c r="BR53" i="4"/>
  <c r="BS53" i="4"/>
  <c r="BW53" i="4"/>
  <c r="BX53" i="4"/>
  <c r="CB53" i="4"/>
  <c r="CC53" i="4"/>
  <c r="J55" i="4"/>
  <c r="K55" i="4"/>
  <c r="O55" i="4"/>
  <c r="A55" i="4" s="1"/>
  <c r="P55" i="4"/>
  <c r="T55" i="4"/>
  <c r="U55" i="4"/>
  <c r="Y55" i="4"/>
  <c r="Z55" i="4"/>
  <c r="AD55" i="4"/>
  <c r="AE55" i="4"/>
  <c r="AI55" i="4"/>
  <c r="AJ55" i="4"/>
  <c r="AN55" i="4"/>
  <c r="AO55" i="4"/>
  <c r="AS55" i="4"/>
  <c r="AT55" i="4"/>
  <c r="AX55" i="4"/>
  <c r="AY55" i="4"/>
  <c r="BC55" i="4"/>
  <c r="BD55" i="4"/>
  <c r="BH55" i="4"/>
  <c r="BI55" i="4"/>
  <c r="BM55" i="4"/>
  <c r="BN55" i="4"/>
  <c r="BR55" i="4"/>
  <c r="BS55" i="4"/>
  <c r="BW55" i="4"/>
  <c r="BX55" i="4"/>
  <c r="CB55" i="4"/>
  <c r="CC55" i="4"/>
  <c r="J56" i="4"/>
  <c r="K56" i="4"/>
  <c r="O56" i="4"/>
  <c r="A56" i="4" s="1"/>
  <c r="P56" i="4"/>
  <c r="T56" i="4"/>
  <c r="U56" i="4"/>
  <c r="Y56" i="4"/>
  <c r="Z56" i="4"/>
  <c r="AD56" i="4"/>
  <c r="AE56" i="4"/>
  <c r="AI56" i="4"/>
  <c r="AJ56" i="4"/>
  <c r="AN56" i="4"/>
  <c r="AO56" i="4"/>
  <c r="AS56" i="4"/>
  <c r="AT56" i="4"/>
  <c r="AX56" i="4"/>
  <c r="AY56" i="4"/>
  <c r="BC56" i="4"/>
  <c r="BD56" i="4"/>
  <c r="BH56" i="4"/>
  <c r="BI56" i="4"/>
  <c r="BM56" i="4"/>
  <c r="BN56" i="4"/>
  <c r="BR56" i="4"/>
  <c r="BS56" i="4"/>
  <c r="BW56" i="4"/>
  <c r="BX56" i="4"/>
  <c r="CB56" i="4"/>
  <c r="CC56" i="4"/>
  <c r="J57" i="4"/>
  <c r="K57" i="4"/>
  <c r="O57" i="4"/>
  <c r="A57" i="4" s="1"/>
  <c r="P57" i="4"/>
  <c r="T57" i="4"/>
  <c r="U57" i="4"/>
  <c r="Y57" i="4"/>
  <c r="Z57" i="4"/>
  <c r="AD57" i="4"/>
  <c r="AE57" i="4"/>
  <c r="AI57" i="4"/>
  <c r="AJ57" i="4"/>
  <c r="AN57" i="4"/>
  <c r="AO57" i="4"/>
  <c r="AS57" i="4"/>
  <c r="AT57" i="4"/>
  <c r="AX57" i="4"/>
  <c r="AY57" i="4"/>
  <c r="BC57" i="4"/>
  <c r="BD57" i="4"/>
  <c r="BH57" i="4"/>
  <c r="BI57" i="4"/>
  <c r="BM57" i="4"/>
  <c r="BN57" i="4"/>
  <c r="BR57" i="4"/>
  <c r="BS57" i="4"/>
  <c r="BW57" i="4"/>
  <c r="BX57" i="4"/>
  <c r="CB57" i="4"/>
  <c r="CC57" i="4"/>
  <c r="J58" i="4"/>
  <c r="K58" i="4"/>
  <c r="O58" i="4"/>
  <c r="A58" i="4" s="1"/>
  <c r="P58" i="4"/>
  <c r="T58" i="4"/>
  <c r="U58" i="4"/>
  <c r="Y58" i="4"/>
  <c r="Z58" i="4"/>
  <c r="AD58" i="4"/>
  <c r="AE58" i="4"/>
  <c r="AI58" i="4"/>
  <c r="AJ58" i="4"/>
  <c r="AN58" i="4"/>
  <c r="AO58" i="4"/>
  <c r="AS58" i="4"/>
  <c r="AT58" i="4"/>
  <c r="AX58" i="4"/>
  <c r="AY58" i="4"/>
  <c r="BC58" i="4"/>
  <c r="BD58" i="4"/>
  <c r="BH58" i="4"/>
  <c r="BI58" i="4"/>
  <c r="BM58" i="4"/>
  <c r="BN58" i="4"/>
  <c r="BR58" i="4"/>
  <c r="BS58" i="4"/>
  <c r="BW58" i="4"/>
  <c r="BX58" i="4"/>
  <c r="CB58" i="4"/>
  <c r="CC58" i="4"/>
  <c r="J59" i="4"/>
  <c r="K59" i="4"/>
  <c r="O59" i="4"/>
  <c r="A59" i="4" s="1"/>
  <c r="P59" i="4"/>
  <c r="T59" i="4"/>
  <c r="U59" i="4"/>
  <c r="Y59" i="4"/>
  <c r="Z59" i="4"/>
  <c r="AD59" i="4"/>
  <c r="AE59" i="4"/>
  <c r="AI59" i="4"/>
  <c r="AJ59" i="4"/>
  <c r="AN59" i="4"/>
  <c r="AO59" i="4"/>
  <c r="AS59" i="4"/>
  <c r="AT59" i="4"/>
  <c r="AX59" i="4"/>
  <c r="AY59" i="4"/>
  <c r="BC59" i="4"/>
  <c r="BD59" i="4"/>
  <c r="BH59" i="4"/>
  <c r="BI59" i="4"/>
  <c r="BM59" i="4"/>
  <c r="BN59" i="4"/>
  <c r="BR59" i="4"/>
  <c r="BS59" i="4"/>
  <c r="BW59" i="4"/>
  <c r="BX59" i="4"/>
  <c r="CB59" i="4"/>
  <c r="CC59" i="4"/>
  <c r="J60" i="4"/>
  <c r="K60" i="4"/>
  <c r="O60" i="4"/>
  <c r="A60" i="4" s="1"/>
  <c r="P60" i="4"/>
  <c r="T60" i="4"/>
  <c r="U60" i="4"/>
  <c r="Y60" i="4"/>
  <c r="Z60" i="4"/>
  <c r="AD60" i="4"/>
  <c r="AE60" i="4"/>
  <c r="AI60" i="4"/>
  <c r="AJ60" i="4"/>
  <c r="AN60" i="4"/>
  <c r="AO60" i="4"/>
  <c r="AS60" i="4"/>
  <c r="AT60" i="4"/>
  <c r="AX60" i="4"/>
  <c r="AY60" i="4"/>
  <c r="BC60" i="4"/>
  <c r="BD60" i="4"/>
  <c r="BH60" i="4"/>
  <c r="BI60" i="4"/>
  <c r="BM60" i="4"/>
  <c r="BN60" i="4"/>
  <c r="BR60" i="4"/>
  <c r="BS60" i="4"/>
  <c r="BW60" i="4"/>
  <c r="BX60" i="4"/>
  <c r="CB60" i="4"/>
  <c r="CC60" i="4"/>
  <c r="J62" i="4"/>
  <c r="K62" i="4"/>
  <c r="O62" i="4"/>
  <c r="A62" i="4" s="1"/>
  <c r="P62" i="4"/>
  <c r="T62" i="4"/>
  <c r="U62" i="4"/>
  <c r="Y62" i="4"/>
  <c r="Z62" i="4"/>
  <c r="AD62" i="4"/>
  <c r="AE62" i="4"/>
  <c r="AI62" i="4"/>
  <c r="AJ62" i="4"/>
  <c r="AN62" i="4"/>
  <c r="AO62" i="4"/>
  <c r="AS62" i="4"/>
  <c r="AT62" i="4"/>
  <c r="AX62" i="4"/>
  <c r="AY62" i="4"/>
  <c r="BC62" i="4"/>
  <c r="BD62" i="4"/>
  <c r="BH62" i="4"/>
  <c r="BI62" i="4"/>
  <c r="BM62" i="4"/>
  <c r="BN62" i="4"/>
  <c r="BR62" i="4"/>
  <c r="BS62" i="4"/>
  <c r="BW62" i="4"/>
  <c r="BX62" i="4"/>
  <c r="CB62" i="4"/>
  <c r="CC62" i="4"/>
  <c r="J63" i="4"/>
  <c r="K63" i="4"/>
  <c r="O63" i="4"/>
  <c r="A63" i="4" s="1"/>
  <c r="P63" i="4"/>
  <c r="T63" i="4"/>
  <c r="U63" i="4"/>
  <c r="Y63" i="4"/>
  <c r="Z63" i="4"/>
  <c r="AD63" i="4"/>
  <c r="AE63" i="4"/>
  <c r="AI63" i="4"/>
  <c r="AJ63" i="4"/>
  <c r="AN63" i="4"/>
  <c r="AO63" i="4"/>
  <c r="AS63" i="4"/>
  <c r="AT63" i="4"/>
  <c r="AX63" i="4"/>
  <c r="AY63" i="4"/>
  <c r="BC63" i="4"/>
  <c r="BD63" i="4"/>
  <c r="BH63" i="4"/>
  <c r="BI63" i="4"/>
  <c r="BM63" i="4"/>
  <c r="BN63" i="4"/>
  <c r="BR63" i="4"/>
  <c r="BS63" i="4"/>
  <c r="BW63" i="4"/>
  <c r="BX63" i="4"/>
  <c r="CB63" i="4"/>
  <c r="CC63" i="4"/>
  <c r="J64" i="4"/>
  <c r="K64" i="4"/>
  <c r="O64" i="4"/>
  <c r="P64" i="4"/>
  <c r="T64" i="4"/>
  <c r="U64" i="4"/>
  <c r="Y64" i="4"/>
  <c r="Z64" i="4"/>
  <c r="AD64" i="4"/>
  <c r="AE64" i="4"/>
  <c r="AI64" i="4"/>
  <c r="AJ64" i="4"/>
  <c r="AN64" i="4"/>
  <c r="AO64" i="4"/>
  <c r="AS64" i="4"/>
  <c r="AT64" i="4"/>
  <c r="AX64" i="4"/>
  <c r="AY64" i="4"/>
  <c r="BC64" i="4"/>
  <c r="BD64" i="4"/>
  <c r="BH64" i="4"/>
  <c r="BI64" i="4"/>
  <c r="BM64" i="4"/>
  <c r="BN64" i="4"/>
  <c r="BR64" i="4"/>
  <c r="BS64" i="4"/>
  <c r="BW64" i="4"/>
  <c r="BX64" i="4"/>
  <c r="CB64" i="4"/>
  <c r="CC64" i="4"/>
  <c r="J65" i="4"/>
  <c r="K65" i="4"/>
  <c r="O65" i="4"/>
  <c r="A65" i="4" s="1"/>
  <c r="P65" i="4"/>
  <c r="T65" i="4"/>
  <c r="U65" i="4"/>
  <c r="Y65" i="4"/>
  <c r="Z65" i="4"/>
  <c r="AD65" i="4"/>
  <c r="AE65" i="4"/>
  <c r="AI65" i="4"/>
  <c r="AJ65" i="4"/>
  <c r="AN65" i="4"/>
  <c r="AO65" i="4"/>
  <c r="AS65" i="4"/>
  <c r="AT65" i="4"/>
  <c r="AX65" i="4"/>
  <c r="AY65" i="4"/>
  <c r="BC65" i="4"/>
  <c r="BD65" i="4"/>
  <c r="BH65" i="4"/>
  <c r="BI65" i="4"/>
  <c r="BM65" i="4"/>
  <c r="BN65" i="4"/>
  <c r="BR65" i="4"/>
  <c r="BS65" i="4"/>
  <c r="BW65" i="4"/>
  <c r="BX65" i="4"/>
  <c r="CB65" i="4"/>
  <c r="CC65" i="4"/>
  <c r="J66" i="4"/>
  <c r="K66" i="4"/>
  <c r="O66" i="4"/>
  <c r="A66" i="4" s="1"/>
  <c r="P66" i="4"/>
  <c r="T66" i="4"/>
  <c r="U66" i="4"/>
  <c r="Y66" i="4"/>
  <c r="Z66" i="4"/>
  <c r="AD66" i="4"/>
  <c r="AE66" i="4"/>
  <c r="AI66" i="4"/>
  <c r="AJ66" i="4"/>
  <c r="AN66" i="4"/>
  <c r="AO66" i="4"/>
  <c r="AS66" i="4"/>
  <c r="AT66" i="4"/>
  <c r="AX66" i="4"/>
  <c r="AY66" i="4"/>
  <c r="BC66" i="4"/>
  <c r="BD66" i="4"/>
  <c r="BH66" i="4"/>
  <c r="BI66" i="4"/>
  <c r="BM66" i="4"/>
  <c r="BN66" i="4"/>
  <c r="BR66" i="4"/>
  <c r="BS66" i="4"/>
  <c r="BW66" i="4"/>
  <c r="BX66" i="4"/>
  <c r="CB66" i="4"/>
  <c r="CC66" i="4"/>
  <c r="J67" i="4"/>
  <c r="K67" i="4"/>
  <c r="O67" i="4"/>
  <c r="A67" i="4" s="1"/>
  <c r="P67" i="4"/>
  <c r="T67" i="4"/>
  <c r="U67" i="4"/>
  <c r="Y67" i="4"/>
  <c r="Z67" i="4"/>
  <c r="AD67" i="4"/>
  <c r="AE67" i="4"/>
  <c r="AI67" i="4"/>
  <c r="AJ67" i="4"/>
  <c r="AN67" i="4"/>
  <c r="AO67" i="4"/>
  <c r="AS67" i="4"/>
  <c r="AT67" i="4"/>
  <c r="AX67" i="4"/>
  <c r="AY67" i="4"/>
  <c r="BC67" i="4"/>
  <c r="BD67" i="4"/>
  <c r="BH67" i="4"/>
  <c r="BI67" i="4"/>
  <c r="BM67" i="4"/>
  <c r="BN67" i="4"/>
  <c r="BR67" i="4"/>
  <c r="BS67" i="4"/>
  <c r="BW67" i="4"/>
  <c r="BX67" i="4"/>
  <c r="CB67" i="4"/>
  <c r="CC67" i="4"/>
  <c r="J69" i="4"/>
  <c r="K69" i="4"/>
  <c r="O69" i="4"/>
  <c r="A69" i="4" s="1"/>
  <c r="P69" i="4"/>
  <c r="T69" i="4"/>
  <c r="U69" i="4"/>
  <c r="Y69" i="4"/>
  <c r="Z69" i="4"/>
  <c r="AD69" i="4"/>
  <c r="AE69" i="4"/>
  <c r="AI69" i="4"/>
  <c r="AJ69" i="4"/>
  <c r="AN69" i="4"/>
  <c r="AO69" i="4"/>
  <c r="AS69" i="4"/>
  <c r="AT69" i="4"/>
  <c r="AX69" i="4"/>
  <c r="AY69" i="4"/>
  <c r="BC69" i="4"/>
  <c r="BD69" i="4"/>
  <c r="BH69" i="4"/>
  <c r="BI69" i="4"/>
  <c r="BM69" i="4"/>
  <c r="BN69" i="4"/>
  <c r="BR69" i="4"/>
  <c r="BS69" i="4"/>
  <c r="BW69" i="4"/>
  <c r="BX69" i="4"/>
  <c r="CB69" i="4"/>
  <c r="CC69" i="4"/>
  <c r="J70" i="4"/>
  <c r="K70" i="4"/>
  <c r="O70" i="4"/>
  <c r="A70" i="4" s="1"/>
  <c r="P70" i="4"/>
  <c r="T70" i="4"/>
  <c r="U70" i="4"/>
  <c r="Y70" i="4"/>
  <c r="Z70" i="4"/>
  <c r="AD70" i="4"/>
  <c r="AE70" i="4"/>
  <c r="AI70" i="4"/>
  <c r="AJ70" i="4"/>
  <c r="AN70" i="4"/>
  <c r="AO70" i="4"/>
  <c r="AS70" i="4"/>
  <c r="AT70" i="4"/>
  <c r="AX70" i="4"/>
  <c r="AY70" i="4"/>
  <c r="BC70" i="4"/>
  <c r="BD70" i="4"/>
  <c r="BH70" i="4"/>
  <c r="BI70" i="4"/>
  <c r="BM70" i="4"/>
  <c r="BN70" i="4"/>
  <c r="BR70" i="4"/>
  <c r="BS70" i="4"/>
  <c r="BW70" i="4"/>
  <c r="BX70" i="4"/>
  <c r="CB70" i="4"/>
  <c r="CC70" i="4"/>
  <c r="J71" i="4"/>
  <c r="K71" i="4"/>
  <c r="O71" i="4"/>
  <c r="A71" i="4" s="1"/>
  <c r="P71" i="4"/>
  <c r="T71" i="4"/>
  <c r="U71" i="4"/>
  <c r="Y71" i="4"/>
  <c r="Z71" i="4"/>
  <c r="AD71" i="4"/>
  <c r="AE71" i="4"/>
  <c r="AI71" i="4"/>
  <c r="AJ71" i="4"/>
  <c r="AN71" i="4"/>
  <c r="AO71" i="4"/>
  <c r="AS71" i="4"/>
  <c r="AT71" i="4"/>
  <c r="AX71" i="4"/>
  <c r="AY71" i="4"/>
  <c r="BC71" i="4"/>
  <c r="BD71" i="4"/>
  <c r="BH71" i="4"/>
  <c r="BI71" i="4"/>
  <c r="BM71" i="4"/>
  <c r="BN71" i="4"/>
  <c r="BR71" i="4"/>
  <c r="BS71" i="4"/>
  <c r="BW71" i="4"/>
  <c r="BX71" i="4"/>
  <c r="CB71" i="4"/>
  <c r="CC71" i="4"/>
  <c r="J72" i="4"/>
  <c r="K72" i="4"/>
  <c r="O72" i="4"/>
  <c r="A72" i="4" s="1"/>
  <c r="P72" i="4"/>
  <c r="T72" i="4"/>
  <c r="U72" i="4"/>
  <c r="Y72" i="4"/>
  <c r="Z72" i="4"/>
  <c r="AD72" i="4"/>
  <c r="AE72" i="4"/>
  <c r="AI72" i="4"/>
  <c r="AJ72" i="4"/>
  <c r="AN72" i="4"/>
  <c r="AO72" i="4"/>
  <c r="AS72" i="4"/>
  <c r="AT72" i="4"/>
  <c r="AX72" i="4"/>
  <c r="AY72" i="4"/>
  <c r="BC72" i="4"/>
  <c r="BD72" i="4"/>
  <c r="BH72" i="4"/>
  <c r="BI72" i="4"/>
  <c r="BM72" i="4"/>
  <c r="BN72" i="4"/>
  <c r="BR72" i="4"/>
  <c r="BS72" i="4"/>
  <c r="BW72" i="4"/>
  <c r="BX72" i="4"/>
  <c r="CB72" i="4"/>
  <c r="CC72" i="4"/>
  <c r="J73" i="4"/>
  <c r="K73" i="4"/>
  <c r="O73" i="4"/>
  <c r="A73" i="4" s="1"/>
  <c r="P73" i="4"/>
  <c r="T73" i="4"/>
  <c r="U73" i="4"/>
  <c r="Y73" i="4"/>
  <c r="Z73" i="4"/>
  <c r="AD73" i="4"/>
  <c r="AE73" i="4"/>
  <c r="AI73" i="4"/>
  <c r="AJ73" i="4"/>
  <c r="AN73" i="4"/>
  <c r="AO73" i="4"/>
  <c r="AS73" i="4"/>
  <c r="AT73" i="4"/>
  <c r="AX73" i="4"/>
  <c r="AY73" i="4"/>
  <c r="BC73" i="4"/>
  <c r="BD73" i="4"/>
  <c r="BH73" i="4"/>
  <c r="BI73" i="4"/>
  <c r="BM73" i="4"/>
  <c r="BN73" i="4"/>
  <c r="BR73" i="4"/>
  <c r="BS73" i="4"/>
  <c r="BW73" i="4"/>
  <c r="BX73" i="4"/>
  <c r="CB73" i="4"/>
  <c r="CC73" i="4"/>
  <c r="J74" i="4"/>
  <c r="K74" i="4"/>
  <c r="O74" i="4"/>
  <c r="A74" i="4" s="1"/>
  <c r="P74" i="4"/>
  <c r="T74" i="4"/>
  <c r="U74" i="4"/>
  <c r="Y74" i="4"/>
  <c r="Z74" i="4"/>
  <c r="AD74" i="4"/>
  <c r="AE74" i="4"/>
  <c r="AI74" i="4"/>
  <c r="AJ74" i="4"/>
  <c r="AN74" i="4"/>
  <c r="AO74" i="4"/>
  <c r="AS74" i="4"/>
  <c r="AT74" i="4"/>
  <c r="AX74" i="4"/>
  <c r="AY74" i="4"/>
  <c r="BC74" i="4"/>
  <c r="BD74" i="4"/>
  <c r="BH74" i="4"/>
  <c r="BI74" i="4"/>
  <c r="BM74" i="4"/>
  <c r="BN74" i="4"/>
  <c r="BR74" i="4"/>
  <c r="BS74" i="4"/>
  <c r="BW74" i="4"/>
  <c r="BX74" i="4"/>
  <c r="CB74" i="4"/>
  <c r="CC74" i="4"/>
  <c r="J75" i="4"/>
  <c r="K75" i="4"/>
  <c r="O75" i="4"/>
  <c r="A75" i="4" s="1"/>
  <c r="P75" i="4"/>
  <c r="T75" i="4"/>
  <c r="U75" i="4"/>
  <c r="Y75" i="4"/>
  <c r="Z75" i="4"/>
  <c r="AD75" i="4"/>
  <c r="AE75" i="4"/>
  <c r="AI75" i="4"/>
  <c r="AJ75" i="4"/>
  <c r="AN75" i="4"/>
  <c r="AO75" i="4"/>
  <c r="AS75" i="4"/>
  <c r="AT75" i="4"/>
  <c r="AX75" i="4"/>
  <c r="AY75" i="4"/>
  <c r="BC75" i="4"/>
  <c r="BD75" i="4"/>
  <c r="BH75" i="4"/>
  <c r="BI75" i="4"/>
  <c r="BM75" i="4"/>
  <c r="BN75" i="4"/>
  <c r="BR75" i="4"/>
  <c r="BS75" i="4"/>
  <c r="BW75" i="4"/>
  <c r="BX75" i="4"/>
  <c r="CB75" i="4"/>
  <c r="CC75" i="4"/>
  <c r="J77" i="4"/>
  <c r="K77" i="4"/>
  <c r="O77" i="4"/>
  <c r="P77" i="4"/>
  <c r="T77" i="4"/>
  <c r="U77" i="4"/>
  <c r="Y77" i="4"/>
  <c r="Z77" i="4"/>
  <c r="AD77" i="4"/>
  <c r="AE77" i="4"/>
  <c r="AI77" i="4"/>
  <c r="AJ77" i="4"/>
  <c r="AN77" i="4"/>
  <c r="AO77" i="4"/>
  <c r="AS77" i="4"/>
  <c r="AT77" i="4"/>
  <c r="AX77" i="4"/>
  <c r="AY77" i="4"/>
  <c r="BC77" i="4"/>
  <c r="BD77" i="4"/>
  <c r="BH77" i="4"/>
  <c r="BI77" i="4"/>
  <c r="BM77" i="4"/>
  <c r="BN77" i="4"/>
  <c r="BR77" i="4"/>
  <c r="BS77" i="4"/>
  <c r="BW77" i="4"/>
  <c r="BX77" i="4"/>
  <c r="CB77" i="4"/>
  <c r="CC77" i="4"/>
  <c r="J78" i="4"/>
  <c r="K78" i="4"/>
  <c r="O78" i="4"/>
  <c r="A78" i="4" s="1"/>
  <c r="P78" i="4"/>
  <c r="T78" i="4"/>
  <c r="U78" i="4"/>
  <c r="Y78" i="4"/>
  <c r="Z78" i="4"/>
  <c r="AD78" i="4"/>
  <c r="AE78" i="4"/>
  <c r="AI78" i="4"/>
  <c r="AJ78" i="4"/>
  <c r="AN78" i="4"/>
  <c r="AO78" i="4"/>
  <c r="AS78" i="4"/>
  <c r="AT78" i="4"/>
  <c r="AX78" i="4"/>
  <c r="AY78" i="4"/>
  <c r="BC78" i="4"/>
  <c r="BD78" i="4"/>
  <c r="BH78" i="4"/>
  <c r="BI78" i="4"/>
  <c r="BM78" i="4"/>
  <c r="BN78" i="4"/>
  <c r="BR78" i="4"/>
  <c r="BS78" i="4"/>
  <c r="BW78" i="4"/>
  <c r="BX78" i="4"/>
  <c r="CB78" i="4"/>
  <c r="CC78" i="4"/>
  <c r="J79" i="4"/>
  <c r="K79" i="4"/>
  <c r="O79" i="4"/>
  <c r="A79" i="4" s="1"/>
  <c r="P79" i="4"/>
  <c r="T79" i="4"/>
  <c r="U79" i="4"/>
  <c r="Y79" i="4"/>
  <c r="Z79" i="4"/>
  <c r="AD79" i="4"/>
  <c r="AE79" i="4"/>
  <c r="AI79" i="4"/>
  <c r="AJ79" i="4"/>
  <c r="AN79" i="4"/>
  <c r="AO79" i="4"/>
  <c r="AS79" i="4"/>
  <c r="AT79" i="4"/>
  <c r="AX79" i="4"/>
  <c r="AY79" i="4"/>
  <c r="BC79" i="4"/>
  <c r="BD79" i="4"/>
  <c r="BH79" i="4"/>
  <c r="BI79" i="4"/>
  <c r="BM79" i="4"/>
  <c r="BN79" i="4"/>
  <c r="BR79" i="4"/>
  <c r="BS79" i="4"/>
  <c r="BW79" i="4"/>
  <c r="BX79" i="4"/>
  <c r="CB79" i="4"/>
  <c r="CC79" i="4"/>
  <c r="J80" i="4"/>
  <c r="K80" i="4"/>
  <c r="O80" i="4"/>
  <c r="P80" i="4"/>
  <c r="T80" i="4"/>
  <c r="U80" i="4"/>
  <c r="Y80" i="4"/>
  <c r="Z80" i="4"/>
  <c r="AD80" i="4"/>
  <c r="AE80" i="4"/>
  <c r="AI80" i="4"/>
  <c r="AJ80" i="4"/>
  <c r="AN80" i="4"/>
  <c r="AO80" i="4"/>
  <c r="AS80" i="4"/>
  <c r="AT80" i="4"/>
  <c r="AX80" i="4"/>
  <c r="AY80" i="4"/>
  <c r="BC80" i="4"/>
  <c r="BD80" i="4"/>
  <c r="BH80" i="4"/>
  <c r="BI80" i="4"/>
  <c r="BM80" i="4"/>
  <c r="BN80" i="4"/>
  <c r="BR80" i="4"/>
  <c r="BS80" i="4"/>
  <c r="BW80" i="4"/>
  <c r="BX80" i="4"/>
  <c r="CB80" i="4"/>
  <c r="CC80" i="4"/>
  <c r="J81" i="4"/>
  <c r="K81" i="4"/>
  <c r="O81" i="4"/>
  <c r="P81" i="4"/>
  <c r="T81" i="4"/>
  <c r="U81" i="4"/>
  <c r="Y81" i="4"/>
  <c r="Z81" i="4"/>
  <c r="AD81" i="4"/>
  <c r="AE81" i="4"/>
  <c r="AI81" i="4"/>
  <c r="AJ81" i="4"/>
  <c r="AN81" i="4"/>
  <c r="AO81" i="4"/>
  <c r="AS81" i="4"/>
  <c r="AT81" i="4"/>
  <c r="AX81" i="4"/>
  <c r="AY81" i="4"/>
  <c r="BC81" i="4"/>
  <c r="BD81" i="4"/>
  <c r="BH81" i="4"/>
  <c r="BI81" i="4"/>
  <c r="BM81" i="4"/>
  <c r="BN81" i="4"/>
  <c r="BR81" i="4"/>
  <c r="BS81" i="4"/>
  <c r="BW81" i="4"/>
  <c r="BX81" i="4"/>
  <c r="CB81" i="4"/>
  <c r="CC81" i="4"/>
  <c r="J82" i="4"/>
  <c r="K82" i="4"/>
  <c r="O82" i="4"/>
  <c r="A82" i="4" s="1"/>
  <c r="P82" i="4"/>
  <c r="T82" i="4"/>
  <c r="U82" i="4"/>
  <c r="Y82" i="4"/>
  <c r="Z82" i="4"/>
  <c r="AD82" i="4"/>
  <c r="AE82" i="4"/>
  <c r="AI82" i="4"/>
  <c r="AJ82" i="4"/>
  <c r="AN82" i="4"/>
  <c r="AO82" i="4"/>
  <c r="AS82" i="4"/>
  <c r="AT82" i="4"/>
  <c r="AX82" i="4"/>
  <c r="AY82" i="4"/>
  <c r="BC82" i="4"/>
  <c r="BD82" i="4"/>
  <c r="BH82" i="4"/>
  <c r="BI82" i="4"/>
  <c r="BM82" i="4"/>
  <c r="BN82" i="4"/>
  <c r="BR82" i="4"/>
  <c r="BS82" i="4"/>
  <c r="BW82" i="4"/>
  <c r="BX82" i="4"/>
  <c r="CB82" i="4"/>
  <c r="CC82" i="4"/>
  <c r="J83" i="4"/>
  <c r="K83" i="4"/>
  <c r="O83" i="4"/>
  <c r="A83" i="4" s="1"/>
  <c r="P83" i="4"/>
  <c r="T83" i="4"/>
  <c r="U83" i="4"/>
  <c r="Y83" i="4"/>
  <c r="Z83" i="4"/>
  <c r="AD83" i="4"/>
  <c r="AE83" i="4"/>
  <c r="AI83" i="4"/>
  <c r="AJ83" i="4"/>
  <c r="AN83" i="4"/>
  <c r="AO83" i="4"/>
  <c r="AS83" i="4"/>
  <c r="AT83" i="4"/>
  <c r="AX83" i="4"/>
  <c r="AY83" i="4"/>
  <c r="BC83" i="4"/>
  <c r="BD83" i="4"/>
  <c r="BH83" i="4"/>
  <c r="BI83" i="4"/>
  <c r="BM83" i="4"/>
  <c r="BN83" i="4"/>
  <c r="BR83" i="4"/>
  <c r="BS83" i="4"/>
  <c r="BW83" i="4"/>
  <c r="BX83" i="4"/>
  <c r="CB83" i="4"/>
  <c r="CC83" i="4"/>
  <c r="J84" i="4"/>
  <c r="K84" i="4"/>
  <c r="O84" i="4"/>
  <c r="P84" i="4"/>
  <c r="T84" i="4"/>
  <c r="U84" i="4"/>
  <c r="Y84" i="4"/>
  <c r="Z84" i="4"/>
  <c r="AD84" i="4"/>
  <c r="AE84" i="4"/>
  <c r="AI84" i="4"/>
  <c r="AJ84" i="4"/>
  <c r="AN84" i="4"/>
  <c r="AO84" i="4"/>
  <c r="AS84" i="4"/>
  <c r="AT84" i="4"/>
  <c r="AX84" i="4"/>
  <c r="AY84" i="4"/>
  <c r="BC84" i="4"/>
  <c r="BD84" i="4"/>
  <c r="BH84" i="4"/>
  <c r="BI84" i="4"/>
  <c r="BM84" i="4"/>
  <c r="BN84" i="4"/>
  <c r="BR84" i="4"/>
  <c r="BS84" i="4"/>
  <c r="BW84" i="4"/>
  <c r="BX84" i="4"/>
  <c r="CB84" i="4"/>
  <c r="CC84" i="4"/>
  <c r="J86" i="4"/>
  <c r="K86" i="4"/>
  <c r="O86" i="4"/>
  <c r="A86" i="4" s="1"/>
  <c r="P86" i="4"/>
  <c r="T86" i="4"/>
  <c r="U86" i="4"/>
  <c r="Y86" i="4"/>
  <c r="Z86" i="4"/>
  <c r="AD86" i="4"/>
  <c r="AE86" i="4"/>
  <c r="AI86" i="4"/>
  <c r="AJ86" i="4"/>
  <c r="AN86" i="4"/>
  <c r="AO86" i="4"/>
  <c r="AS86" i="4"/>
  <c r="AT86" i="4"/>
  <c r="AX86" i="4"/>
  <c r="AY86" i="4"/>
  <c r="BC86" i="4"/>
  <c r="BD86" i="4"/>
  <c r="BH86" i="4"/>
  <c r="BI86" i="4"/>
  <c r="BM86" i="4"/>
  <c r="BN86" i="4"/>
  <c r="BR86" i="4"/>
  <c r="BS86" i="4"/>
  <c r="BW86" i="4"/>
  <c r="BX86" i="4"/>
  <c r="CB86" i="4"/>
  <c r="CC86" i="4"/>
  <c r="J87" i="4"/>
  <c r="K87" i="4"/>
  <c r="O87" i="4"/>
  <c r="A87" i="4" s="1"/>
  <c r="P87" i="4"/>
  <c r="T87" i="4"/>
  <c r="U87" i="4"/>
  <c r="Y87" i="4"/>
  <c r="Z87" i="4"/>
  <c r="AD87" i="4"/>
  <c r="AE87" i="4"/>
  <c r="AI87" i="4"/>
  <c r="AJ87" i="4"/>
  <c r="AN87" i="4"/>
  <c r="AO87" i="4"/>
  <c r="AS87" i="4"/>
  <c r="AT87" i="4"/>
  <c r="AX87" i="4"/>
  <c r="AY87" i="4"/>
  <c r="BC87" i="4"/>
  <c r="BD87" i="4"/>
  <c r="BH87" i="4"/>
  <c r="BI87" i="4"/>
  <c r="BM87" i="4"/>
  <c r="BN87" i="4"/>
  <c r="BR87" i="4"/>
  <c r="BS87" i="4"/>
  <c r="BW87" i="4"/>
  <c r="BX87" i="4"/>
  <c r="CB87" i="4"/>
  <c r="CC87" i="4"/>
  <c r="J88" i="4"/>
  <c r="K88" i="4"/>
  <c r="O88" i="4"/>
  <c r="A88" i="4" s="1"/>
  <c r="P88" i="4"/>
  <c r="T88" i="4"/>
  <c r="U88" i="4"/>
  <c r="Y88" i="4"/>
  <c r="Z88" i="4"/>
  <c r="AD88" i="4"/>
  <c r="AE88" i="4"/>
  <c r="AI88" i="4"/>
  <c r="AJ88" i="4"/>
  <c r="AN88" i="4"/>
  <c r="AO88" i="4"/>
  <c r="AS88" i="4"/>
  <c r="AT88" i="4"/>
  <c r="AX88" i="4"/>
  <c r="AY88" i="4"/>
  <c r="BC88" i="4"/>
  <c r="BD88" i="4"/>
  <c r="BH88" i="4"/>
  <c r="BI88" i="4"/>
  <c r="BM88" i="4"/>
  <c r="BN88" i="4"/>
  <c r="BR88" i="4"/>
  <c r="BS88" i="4"/>
  <c r="BW88" i="4"/>
  <c r="BX88" i="4"/>
  <c r="CB88" i="4"/>
  <c r="CC88" i="4"/>
  <c r="J89" i="4"/>
  <c r="K89" i="4"/>
  <c r="O89" i="4"/>
  <c r="A89" i="4" s="1"/>
  <c r="P89" i="4"/>
  <c r="T89" i="4"/>
  <c r="U89" i="4"/>
  <c r="Y89" i="4"/>
  <c r="Z89" i="4"/>
  <c r="AD89" i="4"/>
  <c r="AE89" i="4"/>
  <c r="AI89" i="4"/>
  <c r="AJ89" i="4"/>
  <c r="AN89" i="4"/>
  <c r="AO89" i="4"/>
  <c r="AS89" i="4"/>
  <c r="AT89" i="4"/>
  <c r="AX89" i="4"/>
  <c r="AY89" i="4"/>
  <c r="BC89" i="4"/>
  <c r="BD89" i="4"/>
  <c r="BH89" i="4"/>
  <c r="BI89" i="4"/>
  <c r="BM89" i="4"/>
  <c r="BN89" i="4"/>
  <c r="BR89" i="4"/>
  <c r="BS89" i="4"/>
  <c r="BW89" i="4"/>
  <c r="BX89" i="4"/>
  <c r="CB89" i="4"/>
  <c r="CC89" i="4"/>
  <c r="J90" i="4"/>
  <c r="K90" i="4"/>
  <c r="O90" i="4"/>
  <c r="A90" i="4" s="1"/>
  <c r="P90" i="4"/>
  <c r="T90" i="4"/>
  <c r="U90" i="4"/>
  <c r="Y90" i="4"/>
  <c r="Z90" i="4"/>
  <c r="AD90" i="4"/>
  <c r="AE90" i="4"/>
  <c r="AI90" i="4"/>
  <c r="AJ90" i="4"/>
  <c r="AN90" i="4"/>
  <c r="AO90" i="4"/>
  <c r="AS90" i="4"/>
  <c r="AT90" i="4"/>
  <c r="AX90" i="4"/>
  <c r="AY90" i="4"/>
  <c r="BC90" i="4"/>
  <c r="BD90" i="4"/>
  <c r="BH90" i="4"/>
  <c r="BI90" i="4"/>
  <c r="BM90" i="4"/>
  <c r="BN90" i="4"/>
  <c r="BR90" i="4"/>
  <c r="BS90" i="4"/>
  <c r="BW90" i="4"/>
  <c r="BX90" i="4"/>
  <c r="CB90" i="4"/>
  <c r="CC90" i="4"/>
  <c r="J91" i="4"/>
  <c r="K91" i="4"/>
  <c r="O91" i="4"/>
  <c r="A91" i="4" s="1"/>
  <c r="P91" i="4"/>
  <c r="T91" i="4"/>
  <c r="U91" i="4"/>
  <c r="Y91" i="4"/>
  <c r="Z91" i="4"/>
  <c r="AD91" i="4"/>
  <c r="AE91" i="4"/>
  <c r="AI91" i="4"/>
  <c r="AJ91" i="4"/>
  <c r="AN91" i="4"/>
  <c r="AO91" i="4"/>
  <c r="AS91" i="4"/>
  <c r="AT91" i="4"/>
  <c r="AX91" i="4"/>
  <c r="AY91" i="4"/>
  <c r="BC91" i="4"/>
  <c r="BD91" i="4"/>
  <c r="BH91" i="4"/>
  <c r="BI91" i="4"/>
  <c r="BM91" i="4"/>
  <c r="BN91" i="4"/>
  <c r="BR91" i="4"/>
  <c r="BS91" i="4"/>
  <c r="BW91" i="4"/>
  <c r="BX91" i="4"/>
  <c r="CB91" i="4"/>
  <c r="CC91" i="4"/>
  <c r="J92" i="4"/>
  <c r="K92" i="4"/>
  <c r="O92" i="4"/>
  <c r="A92" i="4" s="1"/>
  <c r="P92" i="4"/>
  <c r="T92" i="4"/>
  <c r="U92" i="4"/>
  <c r="Y92" i="4"/>
  <c r="Z92" i="4"/>
  <c r="AD92" i="4"/>
  <c r="AE92" i="4"/>
  <c r="AI92" i="4"/>
  <c r="AJ92" i="4"/>
  <c r="AN92" i="4"/>
  <c r="AO92" i="4"/>
  <c r="AS92" i="4"/>
  <c r="AT92" i="4"/>
  <c r="AX92" i="4"/>
  <c r="AY92" i="4"/>
  <c r="BC92" i="4"/>
  <c r="BD92" i="4"/>
  <c r="BH92" i="4"/>
  <c r="BI92" i="4"/>
  <c r="BM92" i="4"/>
  <c r="BN92" i="4"/>
  <c r="BR92" i="4"/>
  <c r="BS92" i="4"/>
  <c r="BW92" i="4"/>
  <c r="BX92" i="4"/>
  <c r="CB92" i="4"/>
  <c r="CC92" i="4"/>
  <c r="J93" i="4"/>
  <c r="K93" i="4"/>
  <c r="O93" i="4"/>
  <c r="P93" i="4"/>
  <c r="T93" i="4"/>
  <c r="U93" i="4"/>
  <c r="Y93" i="4"/>
  <c r="Z93" i="4"/>
  <c r="AD93" i="4"/>
  <c r="AE93" i="4"/>
  <c r="AI93" i="4"/>
  <c r="AJ93" i="4"/>
  <c r="AN93" i="4"/>
  <c r="AO93" i="4"/>
  <c r="AS93" i="4"/>
  <c r="AT93" i="4"/>
  <c r="AX93" i="4"/>
  <c r="AY93" i="4"/>
  <c r="BC93" i="4"/>
  <c r="BD93" i="4"/>
  <c r="BH93" i="4"/>
  <c r="BI93" i="4"/>
  <c r="BM93" i="4"/>
  <c r="BN93" i="4"/>
  <c r="BR93" i="4"/>
  <c r="BS93" i="4"/>
  <c r="BW93" i="4"/>
  <c r="BX93" i="4"/>
  <c r="CB93" i="4"/>
  <c r="CC93" i="4"/>
  <c r="J94" i="4"/>
  <c r="K94" i="4"/>
  <c r="O94" i="4"/>
  <c r="A94" i="4" s="1"/>
  <c r="P94" i="4"/>
  <c r="T94" i="4"/>
  <c r="U94" i="4"/>
  <c r="Y94" i="4"/>
  <c r="Z94" i="4"/>
  <c r="AD94" i="4"/>
  <c r="AE94" i="4"/>
  <c r="AI94" i="4"/>
  <c r="AJ94" i="4"/>
  <c r="AN94" i="4"/>
  <c r="AO94" i="4"/>
  <c r="AS94" i="4"/>
  <c r="AT94" i="4"/>
  <c r="AX94" i="4"/>
  <c r="AY94" i="4"/>
  <c r="BC94" i="4"/>
  <c r="BD94" i="4"/>
  <c r="BH94" i="4"/>
  <c r="BI94" i="4"/>
  <c r="BM94" i="4"/>
  <c r="BN94" i="4"/>
  <c r="BR94" i="4"/>
  <c r="BS94" i="4"/>
  <c r="BW94" i="4"/>
  <c r="BX94" i="4"/>
  <c r="CB94" i="4"/>
  <c r="CC94" i="4"/>
  <c r="J95" i="4"/>
  <c r="K95" i="4"/>
  <c r="O95" i="4"/>
  <c r="A95" i="4" s="1"/>
  <c r="P95" i="4"/>
  <c r="T95" i="4"/>
  <c r="U95" i="4"/>
  <c r="Y95" i="4"/>
  <c r="Z95" i="4"/>
  <c r="AD95" i="4"/>
  <c r="AE95" i="4"/>
  <c r="AI95" i="4"/>
  <c r="AJ95" i="4"/>
  <c r="AN95" i="4"/>
  <c r="AO95" i="4"/>
  <c r="AS95" i="4"/>
  <c r="AT95" i="4"/>
  <c r="AX95" i="4"/>
  <c r="AY95" i="4"/>
  <c r="BC95" i="4"/>
  <c r="BD95" i="4"/>
  <c r="BH95" i="4"/>
  <c r="BI95" i="4"/>
  <c r="BM95" i="4"/>
  <c r="BN95" i="4"/>
  <c r="BR95" i="4"/>
  <c r="BS95" i="4"/>
  <c r="BW95" i="4"/>
  <c r="BX95" i="4"/>
  <c r="CB95" i="4"/>
  <c r="CC95" i="4"/>
  <c r="J96" i="4"/>
  <c r="K96" i="4"/>
  <c r="O96" i="4"/>
  <c r="A96" i="4" s="1"/>
  <c r="P96" i="4"/>
  <c r="T96" i="4"/>
  <c r="U96" i="4"/>
  <c r="Y96" i="4"/>
  <c r="Z96" i="4"/>
  <c r="AD96" i="4"/>
  <c r="AE96" i="4"/>
  <c r="AI96" i="4"/>
  <c r="AJ96" i="4"/>
  <c r="AN96" i="4"/>
  <c r="AO96" i="4"/>
  <c r="AS96" i="4"/>
  <c r="AT96" i="4"/>
  <c r="AX96" i="4"/>
  <c r="AY96" i="4"/>
  <c r="BC96" i="4"/>
  <c r="BD96" i="4"/>
  <c r="BH96" i="4"/>
  <c r="BI96" i="4"/>
  <c r="BM96" i="4"/>
  <c r="BN96" i="4"/>
  <c r="BR96" i="4"/>
  <c r="BS96" i="4"/>
  <c r="BW96" i="4"/>
  <c r="BX96" i="4"/>
  <c r="CB96" i="4"/>
  <c r="CC96" i="4"/>
  <c r="A1" i="3"/>
  <c r="E1" i="3"/>
  <c r="E2" i="3"/>
  <c r="E3" i="3"/>
  <c r="L4" i="3"/>
  <c r="Q4" i="3"/>
  <c r="AA4" i="3"/>
  <c r="AF4" i="3"/>
  <c r="AK4" i="3"/>
  <c r="AZ4" i="3"/>
  <c r="BE4" i="3"/>
  <c r="BO4" i="3"/>
  <c r="BT4" i="3"/>
  <c r="BY4" i="3"/>
  <c r="J8" i="3"/>
  <c r="K8" i="3"/>
  <c r="O8" i="3"/>
  <c r="P8" i="3"/>
  <c r="T8" i="3"/>
  <c r="U8" i="3"/>
  <c r="Y8" i="3"/>
  <c r="Z8" i="3"/>
  <c r="AD8" i="3"/>
  <c r="AE8" i="3"/>
  <c r="AI8" i="3"/>
  <c r="AJ8" i="3"/>
  <c r="AN8" i="3"/>
  <c r="AO8" i="3"/>
  <c r="AS8" i="3"/>
  <c r="AT8" i="3"/>
  <c r="AX8" i="3"/>
  <c r="AY8" i="3"/>
  <c r="BC8" i="3"/>
  <c r="BD8" i="3"/>
  <c r="BH8" i="3"/>
  <c r="BI8" i="3"/>
  <c r="BM8" i="3"/>
  <c r="BN8" i="3"/>
  <c r="BR8" i="3"/>
  <c r="BS8" i="3"/>
  <c r="BW8" i="3"/>
  <c r="BX8" i="3"/>
  <c r="CB8" i="3"/>
  <c r="CC8" i="3"/>
  <c r="J9" i="3"/>
  <c r="K9" i="3"/>
  <c r="O9" i="3"/>
  <c r="P9" i="3"/>
  <c r="T9" i="3"/>
  <c r="U9" i="3"/>
  <c r="Y9" i="3"/>
  <c r="Z9" i="3"/>
  <c r="AD9" i="3"/>
  <c r="AE9" i="3"/>
  <c r="AI9" i="3"/>
  <c r="AJ9" i="3"/>
  <c r="AN9" i="3"/>
  <c r="AO9" i="3"/>
  <c r="AS9" i="3"/>
  <c r="AT9" i="3"/>
  <c r="AX9" i="3"/>
  <c r="AY9" i="3"/>
  <c r="BC9" i="3"/>
  <c r="BD9" i="3"/>
  <c r="BH9" i="3"/>
  <c r="BI9" i="3"/>
  <c r="BM9" i="3"/>
  <c r="BN9" i="3"/>
  <c r="BR9" i="3"/>
  <c r="BS9" i="3"/>
  <c r="BW9" i="3"/>
  <c r="BX9" i="3"/>
  <c r="CB9" i="3"/>
  <c r="CC9" i="3"/>
  <c r="J10" i="3"/>
  <c r="K10" i="3"/>
  <c r="O10" i="3"/>
  <c r="P10" i="3"/>
  <c r="T10" i="3"/>
  <c r="U10" i="3"/>
  <c r="Y10" i="3"/>
  <c r="Z10" i="3"/>
  <c r="AD10" i="3"/>
  <c r="AE10" i="3"/>
  <c r="AI10" i="3"/>
  <c r="AJ10" i="3"/>
  <c r="AN10" i="3"/>
  <c r="AO10" i="3"/>
  <c r="AS10" i="3"/>
  <c r="AT10" i="3"/>
  <c r="AX10" i="3"/>
  <c r="AY10" i="3"/>
  <c r="BC10" i="3"/>
  <c r="BD10" i="3"/>
  <c r="BH10" i="3"/>
  <c r="BI10" i="3"/>
  <c r="BM10" i="3"/>
  <c r="BN10" i="3"/>
  <c r="BR10" i="3"/>
  <c r="BS10" i="3"/>
  <c r="BW10" i="3"/>
  <c r="BX10" i="3"/>
  <c r="CB10" i="3"/>
  <c r="CC10" i="3"/>
  <c r="J11" i="3"/>
  <c r="K11" i="3"/>
  <c r="O11" i="3"/>
  <c r="P11" i="3"/>
  <c r="T11" i="3"/>
  <c r="U11" i="3"/>
  <c r="Y11" i="3"/>
  <c r="Z11" i="3"/>
  <c r="AD11" i="3"/>
  <c r="AE11" i="3"/>
  <c r="AI11" i="3"/>
  <c r="AJ11" i="3"/>
  <c r="AN11" i="3"/>
  <c r="AO11" i="3"/>
  <c r="AS11" i="3"/>
  <c r="AT11" i="3"/>
  <c r="AX11" i="3"/>
  <c r="AY11" i="3"/>
  <c r="BC11" i="3"/>
  <c r="BD11" i="3"/>
  <c r="BH11" i="3"/>
  <c r="BI11" i="3"/>
  <c r="BM11" i="3"/>
  <c r="BN11" i="3"/>
  <c r="BR11" i="3"/>
  <c r="BS11" i="3"/>
  <c r="BW11" i="3"/>
  <c r="BX11" i="3"/>
  <c r="CB11" i="3"/>
  <c r="CC11" i="3"/>
  <c r="J12" i="3"/>
  <c r="K12" i="3"/>
  <c r="O12" i="3"/>
  <c r="P12" i="3"/>
  <c r="T12" i="3"/>
  <c r="U12" i="3"/>
  <c r="Y12" i="3"/>
  <c r="Z12" i="3"/>
  <c r="AD12" i="3"/>
  <c r="AE12" i="3"/>
  <c r="AI12" i="3"/>
  <c r="AJ12" i="3"/>
  <c r="AN12" i="3"/>
  <c r="AO12" i="3"/>
  <c r="AS12" i="3"/>
  <c r="AT12" i="3"/>
  <c r="AX12" i="3"/>
  <c r="AY12" i="3"/>
  <c r="BC12" i="3"/>
  <c r="BD12" i="3"/>
  <c r="BH12" i="3"/>
  <c r="BI12" i="3"/>
  <c r="BM12" i="3"/>
  <c r="BN12" i="3"/>
  <c r="BR12" i="3"/>
  <c r="BS12" i="3"/>
  <c r="BW12" i="3"/>
  <c r="BX12" i="3"/>
  <c r="CB12" i="3"/>
  <c r="CC12" i="3"/>
  <c r="J14" i="3"/>
  <c r="K14" i="3"/>
  <c r="O14" i="3"/>
  <c r="P14" i="3"/>
  <c r="T14" i="3"/>
  <c r="U14" i="3"/>
  <c r="Y14" i="3"/>
  <c r="Z14" i="3"/>
  <c r="AD14" i="3"/>
  <c r="AE14" i="3"/>
  <c r="AI14" i="3"/>
  <c r="AJ14" i="3"/>
  <c r="AN14" i="3"/>
  <c r="AO14" i="3"/>
  <c r="AS14" i="3"/>
  <c r="AT14" i="3"/>
  <c r="AX14" i="3"/>
  <c r="AY14" i="3"/>
  <c r="BC14" i="3"/>
  <c r="BD14" i="3"/>
  <c r="BH14" i="3"/>
  <c r="BI14" i="3"/>
  <c r="BM14" i="3"/>
  <c r="BN14" i="3"/>
  <c r="BR14" i="3"/>
  <c r="BS14" i="3"/>
  <c r="BW14" i="3"/>
  <c r="BX14" i="3"/>
  <c r="CB14" i="3"/>
  <c r="CC14" i="3"/>
  <c r="J15" i="3"/>
  <c r="K15" i="3"/>
  <c r="O15" i="3"/>
  <c r="P15" i="3"/>
  <c r="T15" i="3"/>
  <c r="U15" i="3"/>
  <c r="Y15" i="3"/>
  <c r="Z15" i="3"/>
  <c r="AD15" i="3"/>
  <c r="AE15" i="3"/>
  <c r="AI15" i="3"/>
  <c r="AJ15" i="3"/>
  <c r="AN15" i="3"/>
  <c r="AO15" i="3"/>
  <c r="AS15" i="3"/>
  <c r="AT15" i="3"/>
  <c r="AX15" i="3"/>
  <c r="AY15" i="3"/>
  <c r="BC15" i="3"/>
  <c r="BD15" i="3"/>
  <c r="BH15" i="3"/>
  <c r="BI15" i="3"/>
  <c r="BM15" i="3"/>
  <c r="BN15" i="3"/>
  <c r="BR15" i="3"/>
  <c r="BS15" i="3"/>
  <c r="BW15" i="3"/>
  <c r="BX15" i="3"/>
  <c r="CB15" i="3"/>
  <c r="CC15" i="3"/>
  <c r="J16" i="3"/>
  <c r="K16" i="3"/>
  <c r="O16" i="3"/>
  <c r="P16" i="3"/>
  <c r="T16" i="3"/>
  <c r="U16" i="3"/>
  <c r="Y16" i="3"/>
  <c r="Z16" i="3"/>
  <c r="AD16" i="3"/>
  <c r="AE16" i="3"/>
  <c r="AI16" i="3"/>
  <c r="AJ16" i="3"/>
  <c r="AN16" i="3"/>
  <c r="AO16" i="3"/>
  <c r="AS16" i="3"/>
  <c r="AT16" i="3"/>
  <c r="AX16" i="3"/>
  <c r="AY16" i="3"/>
  <c r="BC16" i="3"/>
  <c r="BD16" i="3"/>
  <c r="BH16" i="3"/>
  <c r="BI16" i="3"/>
  <c r="BM16" i="3"/>
  <c r="BN16" i="3"/>
  <c r="BR16" i="3"/>
  <c r="BS16" i="3"/>
  <c r="BW16" i="3"/>
  <c r="BX16" i="3"/>
  <c r="CB16" i="3"/>
  <c r="CC16" i="3"/>
  <c r="J17" i="3"/>
  <c r="K17" i="3"/>
  <c r="O17" i="3"/>
  <c r="P17" i="3"/>
  <c r="T17" i="3"/>
  <c r="U17" i="3"/>
  <c r="Y17" i="3"/>
  <c r="Z17" i="3"/>
  <c r="AD17" i="3"/>
  <c r="AE17" i="3"/>
  <c r="AI17" i="3"/>
  <c r="AJ17" i="3"/>
  <c r="AN17" i="3"/>
  <c r="AO17" i="3"/>
  <c r="AS17" i="3"/>
  <c r="AT17" i="3"/>
  <c r="AX17" i="3"/>
  <c r="AY17" i="3"/>
  <c r="BC17" i="3"/>
  <c r="BD17" i="3"/>
  <c r="BH17" i="3"/>
  <c r="BI17" i="3"/>
  <c r="BM17" i="3"/>
  <c r="BN17" i="3"/>
  <c r="BR17" i="3"/>
  <c r="BS17" i="3"/>
  <c r="BW17" i="3"/>
  <c r="BX17" i="3"/>
  <c r="CB17" i="3"/>
  <c r="CC17" i="3"/>
  <c r="J18" i="3"/>
  <c r="K18" i="3"/>
  <c r="O18" i="3"/>
  <c r="P18" i="3"/>
  <c r="T18" i="3"/>
  <c r="U18" i="3"/>
  <c r="Y18" i="3"/>
  <c r="Z18" i="3"/>
  <c r="AD18" i="3"/>
  <c r="AE18" i="3"/>
  <c r="AI18" i="3"/>
  <c r="AJ18" i="3"/>
  <c r="AN18" i="3"/>
  <c r="AO18" i="3"/>
  <c r="AS18" i="3"/>
  <c r="AT18" i="3"/>
  <c r="AX18" i="3"/>
  <c r="AY18" i="3"/>
  <c r="BC18" i="3"/>
  <c r="BD18" i="3"/>
  <c r="BH18" i="3"/>
  <c r="BI18" i="3"/>
  <c r="BM18" i="3"/>
  <c r="BN18" i="3"/>
  <c r="BR18" i="3"/>
  <c r="BS18" i="3"/>
  <c r="BW18" i="3"/>
  <c r="BX18" i="3"/>
  <c r="CB18" i="3"/>
  <c r="CC18" i="3"/>
  <c r="J19" i="3"/>
  <c r="K19" i="3"/>
  <c r="O19" i="3"/>
  <c r="P19" i="3"/>
  <c r="T19" i="3"/>
  <c r="U19" i="3"/>
  <c r="Y19" i="3"/>
  <c r="Z19" i="3"/>
  <c r="AD19" i="3"/>
  <c r="AE19" i="3"/>
  <c r="AI19" i="3"/>
  <c r="AJ19" i="3"/>
  <c r="AN19" i="3"/>
  <c r="AO19" i="3"/>
  <c r="AS19" i="3"/>
  <c r="AT19" i="3"/>
  <c r="AX19" i="3"/>
  <c r="AY19" i="3"/>
  <c r="BC19" i="3"/>
  <c r="BD19" i="3"/>
  <c r="BH19" i="3"/>
  <c r="BI19" i="3"/>
  <c r="BM19" i="3"/>
  <c r="BN19" i="3"/>
  <c r="BR19" i="3"/>
  <c r="BS19" i="3"/>
  <c r="BW19" i="3"/>
  <c r="BX19" i="3"/>
  <c r="CB19" i="3"/>
  <c r="CC19" i="3"/>
  <c r="J20" i="3"/>
  <c r="K20" i="3"/>
  <c r="O20" i="3"/>
  <c r="P20" i="3"/>
  <c r="T20" i="3"/>
  <c r="U20" i="3"/>
  <c r="Y20" i="3"/>
  <c r="Z20" i="3"/>
  <c r="AD20" i="3"/>
  <c r="AE20" i="3"/>
  <c r="AI20" i="3"/>
  <c r="AJ20" i="3"/>
  <c r="AN20" i="3"/>
  <c r="AO20" i="3"/>
  <c r="AS20" i="3"/>
  <c r="AT20" i="3"/>
  <c r="AX20" i="3"/>
  <c r="AY20" i="3"/>
  <c r="BC20" i="3"/>
  <c r="BD20" i="3"/>
  <c r="BH20" i="3"/>
  <c r="BI20" i="3"/>
  <c r="BM20" i="3"/>
  <c r="BN20" i="3"/>
  <c r="BR20" i="3"/>
  <c r="BS20" i="3"/>
  <c r="BW20" i="3"/>
  <c r="BX20" i="3"/>
  <c r="CB20" i="3"/>
  <c r="CC20" i="3"/>
  <c r="J21" i="3"/>
  <c r="K21" i="3"/>
  <c r="O21" i="3"/>
  <c r="P21" i="3"/>
  <c r="T21" i="3"/>
  <c r="U21" i="3"/>
  <c r="Y21" i="3"/>
  <c r="Z21" i="3"/>
  <c r="AD21" i="3"/>
  <c r="AE21" i="3"/>
  <c r="AI21" i="3"/>
  <c r="AJ21" i="3"/>
  <c r="AN21" i="3"/>
  <c r="AO21" i="3"/>
  <c r="AS21" i="3"/>
  <c r="AT21" i="3"/>
  <c r="AX21" i="3"/>
  <c r="AY21" i="3"/>
  <c r="BC21" i="3"/>
  <c r="BD21" i="3"/>
  <c r="BH21" i="3"/>
  <c r="BI21" i="3"/>
  <c r="BM21" i="3"/>
  <c r="BN21" i="3"/>
  <c r="BR21" i="3"/>
  <c r="BS21" i="3"/>
  <c r="BW21" i="3"/>
  <c r="BX21" i="3"/>
  <c r="CB21" i="3"/>
  <c r="CC21" i="3"/>
  <c r="J23" i="3"/>
  <c r="K23" i="3"/>
  <c r="O23" i="3"/>
  <c r="P23" i="3"/>
  <c r="T23" i="3"/>
  <c r="U23" i="3"/>
  <c r="Y23" i="3"/>
  <c r="Z23" i="3"/>
  <c r="AD23" i="3"/>
  <c r="AE23" i="3"/>
  <c r="AI23" i="3"/>
  <c r="AJ23" i="3"/>
  <c r="AN23" i="3"/>
  <c r="AO23" i="3"/>
  <c r="AS23" i="3"/>
  <c r="AT23" i="3"/>
  <c r="AX23" i="3"/>
  <c r="AY23" i="3"/>
  <c r="BC23" i="3"/>
  <c r="BD23" i="3"/>
  <c r="BH23" i="3"/>
  <c r="BI23" i="3"/>
  <c r="BM23" i="3"/>
  <c r="BN23" i="3"/>
  <c r="BR23" i="3"/>
  <c r="BS23" i="3"/>
  <c r="BW23" i="3"/>
  <c r="BX23" i="3"/>
  <c r="CB23" i="3"/>
  <c r="CC23" i="3"/>
  <c r="J24" i="3"/>
  <c r="K24" i="3"/>
  <c r="O24" i="3"/>
  <c r="P24" i="3"/>
  <c r="T24" i="3"/>
  <c r="U24" i="3"/>
  <c r="Y24" i="3"/>
  <c r="Z24" i="3"/>
  <c r="AD24" i="3"/>
  <c r="AE24" i="3"/>
  <c r="AI24" i="3"/>
  <c r="AJ24" i="3"/>
  <c r="AN24" i="3"/>
  <c r="AO24" i="3"/>
  <c r="AS24" i="3"/>
  <c r="AT24" i="3"/>
  <c r="AX24" i="3"/>
  <c r="AY24" i="3"/>
  <c r="BC24" i="3"/>
  <c r="BD24" i="3"/>
  <c r="BH24" i="3"/>
  <c r="BI24" i="3"/>
  <c r="BM24" i="3"/>
  <c r="BN24" i="3"/>
  <c r="BR24" i="3"/>
  <c r="BS24" i="3"/>
  <c r="BW24" i="3"/>
  <c r="BX24" i="3"/>
  <c r="CB24" i="3"/>
  <c r="CC24" i="3"/>
  <c r="J25" i="3"/>
  <c r="K25" i="3"/>
  <c r="O25" i="3"/>
  <c r="P25" i="3"/>
  <c r="T25" i="3"/>
  <c r="U25" i="3"/>
  <c r="Y25" i="3"/>
  <c r="Z25" i="3"/>
  <c r="AD25" i="3"/>
  <c r="AE25" i="3"/>
  <c r="AI25" i="3"/>
  <c r="AJ25" i="3"/>
  <c r="AN25" i="3"/>
  <c r="AO25" i="3"/>
  <c r="AS25" i="3"/>
  <c r="AT25" i="3"/>
  <c r="AX25" i="3"/>
  <c r="AY25" i="3"/>
  <c r="BC25" i="3"/>
  <c r="BD25" i="3"/>
  <c r="BH25" i="3"/>
  <c r="BI25" i="3"/>
  <c r="BM25" i="3"/>
  <c r="BN25" i="3"/>
  <c r="BR25" i="3"/>
  <c r="BS25" i="3"/>
  <c r="BW25" i="3"/>
  <c r="BX25" i="3"/>
  <c r="CB25" i="3"/>
  <c r="CC25" i="3"/>
  <c r="J26" i="3"/>
  <c r="K26" i="3"/>
  <c r="O26" i="3"/>
  <c r="P26" i="3"/>
  <c r="T26" i="3"/>
  <c r="U26" i="3"/>
  <c r="Y26" i="3"/>
  <c r="Z26" i="3"/>
  <c r="AD26" i="3"/>
  <c r="AE26" i="3"/>
  <c r="AI26" i="3"/>
  <c r="AJ26" i="3"/>
  <c r="AN26" i="3"/>
  <c r="AO26" i="3"/>
  <c r="AS26" i="3"/>
  <c r="AT26" i="3"/>
  <c r="AX26" i="3"/>
  <c r="AY26" i="3"/>
  <c r="BC26" i="3"/>
  <c r="BD26" i="3"/>
  <c r="BH26" i="3"/>
  <c r="BI26" i="3"/>
  <c r="BM26" i="3"/>
  <c r="BN26" i="3"/>
  <c r="BR26" i="3"/>
  <c r="BS26" i="3"/>
  <c r="BW26" i="3"/>
  <c r="BX26" i="3"/>
  <c r="CB26" i="3"/>
  <c r="CC26" i="3"/>
  <c r="J27" i="3"/>
  <c r="K27" i="3"/>
  <c r="O27" i="3"/>
  <c r="P27" i="3"/>
  <c r="T27" i="3"/>
  <c r="U27" i="3"/>
  <c r="Y27" i="3"/>
  <c r="Z27" i="3"/>
  <c r="AD27" i="3"/>
  <c r="AE27" i="3"/>
  <c r="AI27" i="3"/>
  <c r="AJ27" i="3"/>
  <c r="AN27" i="3"/>
  <c r="AO27" i="3"/>
  <c r="AS27" i="3"/>
  <c r="AT27" i="3"/>
  <c r="AX27" i="3"/>
  <c r="AY27" i="3"/>
  <c r="BC27" i="3"/>
  <c r="BD27" i="3"/>
  <c r="BH27" i="3"/>
  <c r="BI27" i="3"/>
  <c r="BM27" i="3"/>
  <c r="BN27" i="3"/>
  <c r="BR27" i="3"/>
  <c r="BS27" i="3"/>
  <c r="BW27" i="3"/>
  <c r="BX27" i="3"/>
  <c r="CB27" i="3"/>
  <c r="CC27" i="3"/>
  <c r="J28" i="3"/>
  <c r="K28" i="3"/>
  <c r="O28" i="3"/>
  <c r="P28" i="3"/>
  <c r="T28" i="3"/>
  <c r="U28" i="3"/>
  <c r="Y28" i="3"/>
  <c r="Z28" i="3"/>
  <c r="AD28" i="3"/>
  <c r="AE28" i="3"/>
  <c r="AI28" i="3"/>
  <c r="AJ28" i="3"/>
  <c r="AN28" i="3"/>
  <c r="AO28" i="3"/>
  <c r="AS28" i="3"/>
  <c r="AT28" i="3"/>
  <c r="AX28" i="3"/>
  <c r="AY28" i="3"/>
  <c r="BC28" i="3"/>
  <c r="BD28" i="3"/>
  <c r="BH28" i="3"/>
  <c r="BI28" i="3"/>
  <c r="BM28" i="3"/>
  <c r="BN28" i="3"/>
  <c r="BR28" i="3"/>
  <c r="BS28" i="3"/>
  <c r="BW28" i="3"/>
  <c r="BX28" i="3"/>
  <c r="CB28" i="3"/>
  <c r="CC28" i="3"/>
  <c r="J29" i="3"/>
  <c r="K29" i="3"/>
  <c r="O29" i="3"/>
  <c r="P29" i="3"/>
  <c r="T29" i="3"/>
  <c r="U29" i="3"/>
  <c r="Y29" i="3"/>
  <c r="Z29" i="3"/>
  <c r="AD29" i="3"/>
  <c r="AE29" i="3"/>
  <c r="AI29" i="3"/>
  <c r="AJ29" i="3"/>
  <c r="AN29" i="3"/>
  <c r="AO29" i="3"/>
  <c r="AS29" i="3"/>
  <c r="AT29" i="3"/>
  <c r="AX29" i="3"/>
  <c r="AY29" i="3"/>
  <c r="BC29" i="3"/>
  <c r="BD29" i="3"/>
  <c r="BH29" i="3"/>
  <c r="BI29" i="3"/>
  <c r="BM29" i="3"/>
  <c r="BN29" i="3"/>
  <c r="BR29" i="3"/>
  <c r="BS29" i="3"/>
  <c r="BW29" i="3"/>
  <c r="BX29" i="3"/>
  <c r="CB29" i="3"/>
  <c r="CC29" i="3"/>
  <c r="J30" i="3"/>
  <c r="K30" i="3"/>
  <c r="O30" i="3"/>
  <c r="P30" i="3"/>
  <c r="T30" i="3"/>
  <c r="U30" i="3"/>
  <c r="Y30" i="3"/>
  <c r="Z30" i="3"/>
  <c r="AD30" i="3"/>
  <c r="AE30" i="3"/>
  <c r="AI30" i="3"/>
  <c r="AJ30" i="3"/>
  <c r="AN30" i="3"/>
  <c r="AO30" i="3"/>
  <c r="AS30" i="3"/>
  <c r="AT30" i="3"/>
  <c r="AX30" i="3"/>
  <c r="AY30" i="3"/>
  <c r="BC30" i="3"/>
  <c r="BD30" i="3"/>
  <c r="BH30" i="3"/>
  <c r="BI30" i="3"/>
  <c r="BM30" i="3"/>
  <c r="BN30" i="3"/>
  <c r="BR30" i="3"/>
  <c r="BS30" i="3"/>
  <c r="BW30" i="3"/>
  <c r="BX30" i="3"/>
  <c r="CB30" i="3"/>
  <c r="CC30" i="3"/>
  <c r="J31" i="3"/>
  <c r="K31" i="3"/>
  <c r="O31" i="3"/>
  <c r="P31" i="3"/>
  <c r="T31" i="3"/>
  <c r="U31" i="3"/>
  <c r="Y31" i="3"/>
  <c r="Z31" i="3"/>
  <c r="AD31" i="3"/>
  <c r="AE31" i="3"/>
  <c r="AI31" i="3"/>
  <c r="AJ31" i="3"/>
  <c r="AN31" i="3"/>
  <c r="AO31" i="3"/>
  <c r="AS31" i="3"/>
  <c r="AT31" i="3"/>
  <c r="AX31" i="3"/>
  <c r="AY31" i="3"/>
  <c r="BC31" i="3"/>
  <c r="BD31" i="3"/>
  <c r="BH31" i="3"/>
  <c r="BI31" i="3"/>
  <c r="BM31" i="3"/>
  <c r="BN31" i="3"/>
  <c r="BR31" i="3"/>
  <c r="BS31" i="3"/>
  <c r="BW31" i="3"/>
  <c r="BX31" i="3"/>
  <c r="CB31" i="3"/>
  <c r="CC31" i="3"/>
  <c r="J33" i="3"/>
  <c r="K33" i="3"/>
  <c r="O33" i="3"/>
  <c r="P33" i="3"/>
  <c r="T33" i="3"/>
  <c r="U33" i="3"/>
  <c r="Y33" i="3"/>
  <c r="Z33" i="3"/>
  <c r="AD33" i="3"/>
  <c r="AE33" i="3"/>
  <c r="AI33" i="3"/>
  <c r="AJ33" i="3"/>
  <c r="AN33" i="3"/>
  <c r="AO33" i="3"/>
  <c r="AS33" i="3"/>
  <c r="AT33" i="3"/>
  <c r="AX33" i="3"/>
  <c r="AY33" i="3"/>
  <c r="BC33" i="3"/>
  <c r="BD33" i="3"/>
  <c r="BH33" i="3"/>
  <c r="BI33" i="3"/>
  <c r="BM33" i="3"/>
  <c r="BN33" i="3"/>
  <c r="BR33" i="3"/>
  <c r="BS33" i="3"/>
  <c r="BW33" i="3"/>
  <c r="BX33" i="3"/>
  <c r="CB33" i="3"/>
  <c r="CC33" i="3"/>
  <c r="J34" i="3"/>
  <c r="K34" i="3"/>
  <c r="O34" i="3"/>
  <c r="P34" i="3"/>
  <c r="T34" i="3"/>
  <c r="U34" i="3"/>
  <c r="Y34" i="3"/>
  <c r="Z34" i="3"/>
  <c r="AD34" i="3"/>
  <c r="AE34" i="3"/>
  <c r="AI34" i="3"/>
  <c r="AJ34" i="3"/>
  <c r="AN34" i="3"/>
  <c r="AO34" i="3"/>
  <c r="AS34" i="3"/>
  <c r="AT34" i="3"/>
  <c r="AX34" i="3"/>
  <c r="AY34" i="3"/>
  <c r="BC34" i="3"/>
  <c r="BD34" i="3"/>
  <c r="BH34" i="3"/>
  <c r="BI34" i="3"/>
  <c r="BM34" i="3"/>
  <c r="BN34" i="3"/>
  <c r="BR34" i="3"/>
  <c r="BS34" i="3"/>
  <c r="BW34" i="3"/>
  <c r="BX34" i="3"/>
  <c r="CB34" i="3"/>
  <c r="CC34" i="3"/>
  <c r="J35" i="3"/>
  <c r="K35" i="3"/>
  <c r="O35" i="3"/>
  <c r="P35" i="3"/>
  <c r="T35" i="3"/>
  <c r="U35" i="3"/>
  <c r="Y35" i="3"/>
  <c r="Z35" i="3"/>
  <c r="AD35" i="3"/>
  <c r="AE35" i="3"/>
  <c r="AI35" i="3"/>
  <c r="AJ35" i="3"/>
  <c r="AN35" i="3"/>
  <c r="AO35" i="3"/>
  <c r="AS35" i="3"/>
  <c r="AT35" i="3"/>
  <c r="AX35" i="3"/>
  <c r="AY35" i="3"/>
  <c r="BC35" i="3"/>
  <c r="BD35" i="3"/>
  <c r="BH35" i="3"/>
  <c r="BI35" i="3"/>
  <c r="BM35" i="3"/>
  <c r="BN35" i="3"/>
  <c r="BR35" i="3"/>
  <c r="BS35" i="3"/>
  <c r="BW35" i="3"/>
  <c r="BX35" i="3"/>
  <c r="CB35" i="3"/>
  <c r="CC35" i="3"/>
  <c r="J36" i="3"/>
  <c r="K36" i="3"/>
  <c r="O36" i="3"/>
  <c r="P36" i="3"/>
  <c r="T36" i="3"/>
  <c r="U36" i="3"/>
  <c r="Y36" i="3"/>
  <c r="Z36" i="3"/>
  <c r="AD36" i="3"/>
  <c r="AE36" i="3"/>
  <c r="AI36" i="3"/>
  <c r="AJ36" i="3"/>
  <c r="AN36" i="3"/>
  <c r="AO36" i="3"/>
  <c r="AS36" i="3"/>
  <c r="AT36" i="3"/>
  <c r="AX36" i="3"/>
  <c r="AY36" i="3"/>
  <c r="BC36" i="3"/>
  <c r="BD36" i="3"/>
  <c r="BH36" i="3"/>
  <c r="BI36" i="3"/>
  <c r="BM36" i="3"/>
  <c r="BN36" i="3"/>
  <c r="BR36" i="3"/>
  <c r="BS36" i="3"/>
  <c r="BW36" i="3"/>
  <c r="BX36" i="3"/>
  <c r="CB36" i="3"/>
  <c r="CC36" i="3"/>
  <c r="J37" i="3"/>
  <c r="K37" i="3"/>
  <c r="O37" i="3"/>
  <c r="P37" i="3"/>
  <c r="T37" i="3"/>
  <c r="U37" i="3"/>
  <c r="Y37" i="3"/>
  <c r="Z37" i="3"/>
  <c r="AD37" i="3"/>
  <c r="AE37" i="3"/>
  <c r="AI37" i="3"/>
  <c r="AJ37" i="3"/>
  <c r="AN37" i="3"/>
  <c r="AO37" i="3"/>
  <c r="AS37" i="3"/>
  <c r="AT37" i="3"/>
  <c r="AX37" i="3"/>
  <c r="AY37" i="3"/>
  <c r="BC37" i="3"/>
  <c r="BD37" i="3"/>
  <c r="BH37" i="3"/>
  <c r="BI37" i="3"/>
  <c r="BM37" i="3"/>
  <c r="BN37" i="3"/>
  <c r="BR37" i="3"/>
  <c r="BS37" i="3"/>
  <c r="BW37" i="3"/>
  <c r="BX37" i="3"/>
  <c r="CB37" i="3"/>
  <c r="CC37" i="3"/>
  <c r="J38" i="3"/>
  <c r="K38" i="3"/>
  <c r="O38" i="3"/>
  <c r="P38" i="3"/>
  <c r="T38" i="3"/>
  <c r="U38" i="3"/>
  <c r="Y38" i="3"/>
  <c r="Z38" i="3"/>
  <c r="AD38" i="3"/>
  <c r="AE38" i="3"/>
  <c r="AI38" i="3"/>
  <c r="AJ38" i="3"/>
  <c r="AN38" i="3"/>
  <c r="AO38" i="3"/>
  <c r="AS38" i="3"/>
  <c r="AT38" i="3"/>
  <c r="AX38" i="3"/>
  <c r="AY38" i="3"/>
  <c r="BC38" i="3"/>
  <c r="BD38" i="3"/>
  <c r="BH38" i="3"/>
  <c r="BI38" i="3"/>
  <c r="BM38" i="3"/>
  <c r="BN38" i="3"/>
  <c r="BR38" i="3"/>
  <c r="BS38" i="3"/>
  <c r="BW38" i="3"/>
  <c r="BX38" i="3"/>
  <c r="CB38" i="3"/>
  <c r="CC38" i="3"/>
  <c r="J39" i="3"/>
  <c r="K39" i="3"/>
  <c r="O39" i="3"/>
  <c r="P39" i="3"/>
  <c r="T39" i="3"/>
  <c r="U39" i="3"/>
  <c r="Y39" i="3"/>
  <c r="Z39" i="3"/>
  <c r="AD39" i="3"/>
  <c r="AE39" i="3"/>
  <c r="AI39" i="3"/>
  <c r="AJ39" i="3"/>
  <c r="AN39" i="3"/>
  <c r="AO39" i="3"/>
  <c r="AS39" i="3"/>
  <c r="AT39" i="3"/>
  <c r="AX39" i="3"/>
  <c r="AY39" i="3"/>
  <c r="BC39" i="3"/>
  <c r="BD39" i="3"/>
  <c r="BH39" i="3"/>
  <c r="BI39" i="3"/>
  <c r="BM39" i="3"/>
  <c r="BN39" i="3"/>
  <c r="BR39" i="3"/>
  <c r="BS39" i="3"/>
  <c r="BW39" i="3"/>
  <c r="BX39" i="3"/>
  <c r="CB39" i="3"/>
  <c r="CC39" i="3"/>
  <c r="J40" i="3"/>
  <c r="K40" i="3"/>
  <c r="O40" i="3"/>
  <c r="P40" i="3"/>
  <c r="T40" i="3"/>
  <c r="U40" i="3"/>
  <c r="Y40" i="3"/>
  <c r="Z40" i="3"/>
  <c r="AD40" i="3"/>
  <c r="AE40" i="3"/>
  <c r="AI40" i="3"/>
  <c r="AJ40" i="3"/>
  <c r="AN40" i="3"/>
  <c r="AO40" i="3"/>
  <c r="AS40" i="3"/>
  <c r="AT40" i="3"/>
  <c r="AX40" i="3"/>
  <c r="AY40" i="3"/>
  <c r="BC40" i="3"/>
  <c r="BD40" i="3"/>
  <c r="BH40" i="3"/>
  <c r="BI40" i="3"/>
  <c r="BM40" i="3"/>
  <c r="BN40" i="3"/>
  <c r="BR40" i="3"/>
  <c r="BS40" i="3"/>
  <c r="BW40" i="3"/>
  <c r="BX40" i="3"/>
  <c r="CB40" i="3"/>
  <c r="CC40" i="3"/>
  <c r="J41" i="3"/>
  <c r="K41" i="3"/>
  <c r="O41" i="3"/>
  <c r="P41" i="3"/>
  <c r="T41" i="3"/>
  <c r="U41" i="3"/>
  <c r="Y41" i="3"/>
  <c r="Z41" i="3"/>
  <c r="AD41" i="3"/>
  <c r="AE41" i="3"/>
  <c r="AI41" i="3"/>
  <c r="AJ41" i="3"/>
  <c r="AN41" i="3"/>
  <c r="AO41" i="3"/>
  <c r="AS41" i="3"/>
  <c r="AT41" i="3"/>
  <c r="AX41" i="3"/>
  <c r="AY41" i="3"/>
  <c r="BC41" i="3"/>
  <c r="BD41" i="3"/>
  <c r="BH41" i="3"/>
  <c r="BI41" i="3"/>
  <c r="BM41" i="3"/>
  <c r="BN41" i="3"/>
  <c r="BR41" i="3"/>
  <c r="BS41" i="3"/>
  <c r="BW41" i="3"/>
  <c r="BX41" i="3"/>
  <c r="CB41" i="3"/>
  <c r="CC41" i="3"/>
  <c r="J42" i="3"/>
  <c r="K42" i="3"/>
  <c r="O42" i="3"/>
  <c r="P42" i="3"/>
  <c r="T42" i="3"/>
  <c r="U42" i="3"/>
  <c r="Y42" i="3"/>
  <c r="Z42" i="3"/>
  <c r="AD42" i="3"/>
  <c r="AE42" i="3"/>
  <c r="AI42" i="3"/>
  <c r="AJ42" i="3"/>
  <c r="AN42" i="3"/>
  <c r="AO42" i="3"/>
  <c r="AS42" i="3"/>
  <c r="AT42" i="3"/>
  <c r="AX42" i="3"/>
  <c r="AY42" i="3"/>
  <c r="BC42" i="3"/>
  <c r="BD42" i="3"/>
  <c r="BH42" i="3"/>
  <c r="BI42" i="3"/>
  <c r="BM42" i="3"/>
  <c r="BN42" i="3"/>
  <c r="BR42" i="3"/>
  <c r="BS42" i="3"/>
  <c r="BW42" i="3"/>
  <c r="BX42" i="3"/>
  <c r="CB42" i="3"/>
  <c r="CC42" i="3"/>
  <c r="J45" i="3"/>
  <c r="K45" i="3"/>
  <c r="O45" i="3"/>
  <c r="P45" i="3"/>
  <c r="T45" i="3"/>
  <c r="U45" i="3"/>
  <c r="Y45" i="3"/>
  <c r="Z45" i="3"/>
  <c r="AD45" i="3"/>
  <c r="AE45" i="3"/>
  <c r="AI45" i="3"/>
  <c r="AJ45" i="3"/>
  <c r="AN45" i="3"/>
  <c r="AO45" i="3"/>
  <c r="AS45" i="3"/>
  <c r="AT45" i="3"/>
  <c r="AX45" i="3"/>
  <c r="AY45" i="3"/>
  <c r="BC45" i="3"/>
  <c r="BD45" i="3"/>
  <c r="BH45" i="3"/>
  <c r="BI45" i="3"/>
  <c r="BM45" i="3"/>
  <c r="BN45" i="3"/>
  <c r="BR45" i="3"/>
  <c r="BS45" i="3"/>
  <c r="BW45" i="3"/>
  <c r="BX45" i="3"/>
  <c r="CB45" i="3"/>
  <c r="CC45" i="3"/>
  <c r="J46" i="3"/>
  <c r="K46" i="3"/>
  <c r="O46" i="3"/>
  <c r="P46" i="3"/>
  <c r="T46" i="3"/>
  <c r="U46" i="3"/>
  <c r="Y46" i="3"/>
  <c r="Z46" i="3"/>
  <c r="AD46" i="3"/>
  <c r="AE46" i="3"/>
  <c r="AI46" i="3"/>
  <c r="AJ46" i="3"/>
  <c r="AN46" i="3"/>
  <c r="AO46" i="3"/>
  <c r="AS46" i="3"/>
  <c r="AT46" i="3"/>
  <c r="AX46" i="3"/>
  <c r="AY46" i="3"/>
  <c r="BC46" i="3"/>
  <c r="BD46" i="3"/>
  <c r="BH46" i="3"/>
  <c r="BI46" i="3"/>
  <c r="BM46" i="3"/>
  <c r="BN46" i="3"/>
  <c r="BR46" i="3"/>
  <c r="BS46" i="3"/>
  <c r="BW46" i="3"/>
  <c r="BX46" i="3"/>
  <c r="CB46" i="3"/>
  <c r="CC46" i="3"/>
  <c r="J47" i="3"/>
  <c r="K47" i="3"/>
  <c r="O47" i="3"/>
  <c r="P47" i="3"/>
  <c r="T47" i="3"/>
  <c r="U47" i="3"/>
  <c r="Y47" i="3"/>
  <c r="Z47" i="3"/>
  <c r="AD47" i="3"/>
  <c r="AE47" i="3"/>
  <c r="AI47" i="3"/>
  <c r="AJ47" i="3"/>
  <c r="AN47" i="3"/>
  <c r="AO47" i="3"/>
  <c r="AS47" i="3"/>
  <c r="AT47" i="3"/>
  <c r="AX47" i="3"/>
  <c r="AY47" i="3"/>
  <c r="BC47" i="3"/>
  <c r="BD47" i="3"/>
  <c r="BH47" i="3"/>
  <c r="BI47" i="3"/>
  <c r="BM47" i="3"/>
  <c r="BN47" i="3"/>
  <c r="BR47" i="3"/>
  <c r="BS47" i="3"/>
  <c r="BW47" i="3"/>
  <c r="BX47" i="3"/>
  <c r="CB47" i="3"/>
  <c r="CC47" i="3"/>
  <c r="J48" i="3"/>
  <c r="K48" i="3"/>
  <c r="O48" i="3"/>
  <c r="P48" i="3"/>
  <c r="T48" i="3"/>
  <c r="U48" i="3"/>
  <c r="Y48" i="3"/>
  <c r="Z48" i="3"/>
  <c r="AD48" i="3"/>
  <c r="AE48" i="3"/>
  <c r="AI48" i="3"/>
  <c r="AJ48" i="3"/>
  <c r="AN48" i="3"/>
  <c r="AO48" i="3"/>
  <c r="AS48" i="3"/>
  <c r="AT48" i="3"/>
  <c r="AX48" i="3"/>
  <c r="AY48" i="3"/>
  <c r="BC48" i="3"/>
  <c r="BD48" i="3"/>
  <c r="BH48" i="3"/>
  <c r="BI48" i="3"/>
  <c r="BM48" i="3"/>
  <c r="BN48" i="3"/>
  <c r="BR48" i="3"/>
  <c r="BS48" i="3"/>
  <c r="BW48" i="3"/>
  <c r="BX48" i="3"/>
  <c r="CB48" i="3"/>
  <c r="CC48" i="3"/>
  <c r="J49" i="3"/>
  <c r="K49" i="3"/>
  <c r="O49" i="3"/>
  <c r="P49" i="3"/>
  <c r="T49" i="3"/>
  <c r="U49" i="3"/>
  <c r="Y49" i="3"/>
  <c r="Z49" i="3"/>
  <c r="AD49" i="3"/>
  <c r="AE49" i="3"/>
  <c r="AI49" i="3"/>
  <c r="AJ49" i="3"/>
  <c r="AN49" i="3"/>
  <c r="AO49" i="3"/>
  <c r="AS49" i="3"/>
  <c r="AT49" i="3"/>
  <c r="AX49" i="3"/>
  <c r="AY49" i="3"/>
  <c r="BC49" i="3"/>
  <c r="BD49" i="3"/>
  <c r="BH49" i="3"/>
  <c r="BI49" i="3"/>
  <c r="BM49" i="3"/>
  <c r="BN49" i="3"/>
  <c r="BR49" i="3"/>
  <c r="BS49" i="3"/>
  <c r="BW49" i="3"/>
  <c r="BX49" i="3"/>
  <c r="CB49" i="3"/>
  <c r="CC49" i="3"/>
  <c r="J51" i="3"/>
  <c r="K51" i="3"/>
  <c r="O51" i="3"/>
  <c r="P51" i="3"/>
  <c r="T51" i="3"/>
  <c r="U51" i="3"/>
  <c r="Y51" i="3"/>
  <c r="Z51" i="3"/>
  <c r="AD51" i="3"/>
  <c r="AE51" i="3"/>
  <c r="AI51" i="3"/>
  <c r="AJ51" i="3"/>
  <c r="AN51" i="3"/>
  <c r="AO51" i="3"/>
  <c r="AS51" i="3"/>
  <c r="AT51" i="3"/>
  <c r="AX51" i="3"/>
  <c r="AY51" i="3"/>
  <c r="BC51" i="3"/>
  <c r="BD51" i="3"/>
  <c r="BH51" i="3"/>
  <c r="BI51" i="3"/>
  <c r="BM51" i="3"/>
  <c r="BN51" i="3"/>
  <c r="BR51" i="3"/>
  <c r="BS51" i="3"/>
  <c r="BW51" i="3"/>
  <c r="BX51" i="3"/>
  <c r="CB51" i="3"/>
  <c r="CC51" i="3"/>
  <c r="J52" i="3"/>
  <c r="K52" i="3"/>
  <c r="O52" i="3"/>
  <c r="P52" i="3"/>
  <c r="T52" i="3"/>
  <c r="U52" i="3"/>
  <c r="Y52" i="3"/>
  <c r="Z52" i="3"/>
  <c r="AD52" i="3"/>
  <c r="AE52" i="3"/>
  <c r="AI52" i="3"/>
  <c r="AJ52" i="3"/>
  <c r="AN52" i="3"/>
  <c r="AO52" i="3"/>
  <c r="AS52" i="3"/>
  <c r="AT52" i="3"/>
  <c r="AX52" i="3"/>
  <c r="AY52" i="3"/>
  <c r="BC52" i="3"/>
  <c r="BD52" i="3"/>
  <c r="BH52" i="3"/>
  <c r="BI52" i="3"/>
  <c r="BM52" i="3"/>
  <c r="BN52" i="3"/>
  <c r="BR52" i="3"/>
  <c r="BS52" i="3"/>
  <c r="BW52" i="3"/>
  <c r="BX52" i="3"/>
  <c r="CB52" i="3"/>
  <c r="CC52" i="3"/>
  <c r="J54" i="3"/>
  <c r="K54" i="3"/>
  <c r="O54" i="3"/>
  <c r="P54" i="3"/>
  <c r="T54" i="3"/>
  <c r="U54" i="3"/>
  <c r="Y54" i="3"/>
  <c r="Z54" i="3"/>
  <c r="AD54" i="3"/>
  <c r="AE54" i="3"/>
  <c r="AI54" i="3"/>
  <c r="AJ54" i="3"/>
  <c r="AN54" i="3"/>
  <c r="AO54" i="3"/>
  <c r="AS54" i="3"/>
  <c r="AT54" i="3"/>
  <c r="AX54" i="3"/>
  <c r="AY54" i="3"/>
  <c r="BC54" i="3"/>
  <c r="BD54" i="3"/>
  <c r="BH54" i="3"/>
  <c r="BI54" i="3"/>
  <c r="BM54" i="3"/>
  <c r="BN54" i="3"/>
  <c r="BR54" i="3"/>
  <c r="BS54" i="3"/>
  <c r="BW54" i="3"/>
  <c r="BX54" i="3"/>
  <c r="CB54" i="3"/>
  <c r="CC54" i="3"/>
  <c r="J55" i="3"/>
  <c r="K55" i="3"/>
  <c r="O55" i="3"/>
  <c r="P55" i="3"/>
  <c r="T55" i="3"/>
  <c r="U55" i="3"/>
  <c r="Y55" i="3"/>
  <c r="Z55" i="3"/>
  <c r="AD55" i="3"/>
  <c r="AE55" i="3"/>
  <c r="AI55" i="3"/>
  <c r="AJ55" i="3"/>
  <c r="AN55" i="3"/>
  <c r="AO55" i="3"/>
  <c r="AS55" i="3"/>
  <c r="AT55" i="3"/>
  <c r="AX55" i="3"/>
  <c r="AY55" i="3"/>
  <c r="BC55" i="3"/>
  <c r="BD55" i="3"/>
  <c r="BH55" i="3"/>
  <c r="BI55" i="3"/>
  <c r="BM55" i="3"/>
  <c r="BN55" i="3"/>
  <c r="BR55" i="3"/>
  <c r="BS55" i="3"/>
  <c r="BW55" i="3"/>
  <c r="BX55" i="3"/>
  <c r="CB55" i="3"/>
  <c r="CC55" i="3"/>
  <c r="J57" i="3"/>
  <c r="K57" i="3"/>
  <c r="O57" i="3"/>
  <c r="P57" i="3"/>
  <c r="T57" i="3"/>
  <c r="U57" i="3"/>
  <c r="Y57" i="3"/>
  <c r="Z57" i="3"/>
  <c r="AD57" i="3"/>
  <c r="AE57" i="3"/>
  <c r="AI57" i="3"/>
  <c r="AJ57" i="3"/>
  <c r="AN57" i="3"/>
  <c r="AO57" i="3"/>
  <c r="AS57" i="3"/>
  <c r="AT57" i="3"/>
  <c r="AX57" i="3"/>
  <c r="AY57" i="3"/>
  <c r="BC57" i="3"/>
  <c r="BD57" i="3"/>
  <c r="BH57" i="3"/>
  <c r="BI57" i="3"/>
  <c r="BM57" i="3"/>
  <c r="BN57" i="3"/>
  <c r="BR57" i="3"/>
  <c r="BS57" i="3"/>
  <c r="BW57" i="3"/>
  <c r="BX57" i="3"/>
  <c r="CB57" i="3"/>
  <c r="CC57" i="3"/>
  <c r="J58" i="3"/>
  <c r="K58" i="3"/>
  <c r="O58" i="3"/>
  <c r="P58" i="3"/>
  <c r="T58" i="3"/>
  <c r="U58" i="3"/>
  <c r="Y58" i="3"/>
  <c r="Z58" i="3"/>
  <c r="AD58" i="3"/>
  <c r="AE58" i="3"/>
  <c r="AI58" i="3"/>
  <c r="AJ58" i="3"/>
  <c r="AN58" i="3"/>
  <c r="AO58" i="3"/>
  <c r="AS58" i="3"/>
  <c r="AT58" i="3"/>
  <c r="AX58" i="3"/>
  <c r="AY58" i="3"/>
  <c r="BC58" i="3"/>
  <c r="BD58" i="3"/>
  <c r="BH58" i="3"/>
  <c r="BI58" i="3"/>
  <c r="BM58" i="3"/>
  <c r="BN58" i="3"/>
  <c r="BR58" i="3"/>
  <c r="BS58" i="3"/>
  <c r="BW58" i="3"/>
  <c r="BX58" i="3"/>
  <c r="CB58" i="3"/>
  <c r="CC58" i="3"/>
  <c r="J60" i="3"/>
  <c r="K60" i="3"/>
  <c r="O60" i="3"/>
  <c r="P60" i="3"/>
  <c r="T60" i="3"/>
  <c r="U60" i="3"/>
  <c r="Y60" i="3"/>
  <c r="Z60" i="3"/>
  <c r="AD60" i="3"/>
  <c r="AE60" i="3"/>
  <c r="AI60" i="3"/>
  <c r="AJ60" i="3"/>
  <c r="AN60" i="3"/>
  <c r="AO60" i="3"/>
  <c r="AS60" i="3"/>
  <c r="AT60" i="3"/>
  <c r="AX60" i="3"/>
  <c r="AY60" i="3"/>
  <c r="BC60" i="3"/>
  <c r="BD60" i="3"/>
  <c r="BH60" i="3"/>
  <c r="BI60" i="3"/>
  <c r="BM60" i="3"/>
  <c r="BN60" i="3"/>
  <c r="BR60" i="3"/>
  <c r="BS60" i="3"/>
  <c r="BW60" i="3"/>
  <c r="BX60" i="3"/>
  <c r="CB60" i="3"/>
  <c r="CC60" i="3"/>
  <c r="J61" i="3"/>
  <c r="K61" i="3"/>
  <c r="O61" i="3"/>
  <c r="P61" i="3"/>
  <c r="T61" i="3"/>
  <c r="U61" i="3"/>
  <c r="Y61" i="3"/>
  <c r="Z61" i="3"/>
  <c r="AD61" i="3"/>
  <c r="AE61" i="3"/>
  <c r="AI61" i="3"/>
  <c r="AJ61" i="3"/>
  <c r="AN61" i="3"/>
  <c r="AO61" i="3"/>
  <c r="AS61" i="3"/>
  <c r="AT61" i="3"/>
  <c r="AX61" i="3"/>
  <c r="AY61" i="3"/>
  <c r="BC61" i="3"/>
  <c r="BD61" i="3"/>
  <c r="BH61" i="3"/>
  <c r="BI61" i="3"/>
  <c r="BM61" i="3"/>
  <c r="BN61" i="3"/>
  <c r="BR61" i="3"/>
  <c r="BS61" i="3"/>
  <c r="BW61" i="3"/>
  <c r="BX61" i="3"/>
  <c r="CB61" i="3"/>
  <c r="CC61" i="3"/>
  <c r="J62" i="3"/>
  <c r="K62" i="3"/>
  <c r="O62" i="3"/>
  <c r="P62" i="3"/>
  <c r="T62" i="3"/>
  <c r="U62" i="3"/>
  <c r="Y62" i="3"/>
  <c r="Z62" i="3"/>
  <c r="AD62" i="3"/>
  <c r="AE62" i="3"/>
  <c r="AI62" i="3"/>
  <c r="AJ62" i="3"/>
  <c r="AN62" i="3"/>
  <c r="AO62" i="3"/>
  <c r="AS62" i="3"/>
  <c r="AT62" i="3"/>
  <c r="AX62" i="3"/>
  <c r="AY62" i="3"/>
  <c r="BC62" i="3"/>
  <c r="BD62" i="3"/>
  <c r="BH62" i="3"/>
  <c r="BI62" i="3"/>
  <c r="BM62" i="3"/>
  <c r="BN62" i="3"/>
  <c r="BR62" i="3"/>
  <c r="BS62" i="3"/>
  <c r="BW62" i="3"/>
  <c r="BX62" i="3"/>
  <c r="CB62" i="3"/>
  <c r="CC62" i="3"/>
  <c r="J63" i="3"/>
  <c r="K63" i="3"/>
  <c r="O63" i="3"/>
  <c r="P63" i="3"/>
  <c r="T63" i="3"/>
  <c r="U63" i="3"/>
  <c r="Y63" i="3"/>
  <c r="Z63" i="3"/>
  <c r="AD63" i="3"/>
  <c r="AE63" i="3"/>
  <c r="AI63" i="3"/>
  <c r="AJ63" i="3"/>
  <c r="AN63" i="3"/>
  <c r="AO63" i="3"/>
  <c r="AS63" i="3"/>
  <c r="AT63" i="3"/>
  <c r="AX63" i="3"/>
  <c r="AY63" i="3"/>
  <c r="BC63" i="3"/>
  <c r="BD63" i="3"/>
  <c r="BH63" i="3"/>
  <c r="BI63" i="3"/>
  <c r="BM63" i="3"/>
  <c r="BN63" i="3"/>
  <c r="BR63" i="3"/>
  <c r="BS63" i="3"/>
  <c r="BW63" i="3"/>
  <c r="BX63" i="3"/>
  <c r="CB63" i="3"/>
  <c r="CC63" i="3"/>
  <c r="J64" i="3"/>
  <c r="K64" i="3"/>
  <c r="O64" i="3"/>
  <c r="P64" i="3"/>
  <c r="T64" i="3"/>
  <c r="U64" i="3"/>
  <c r="Y64" i="3"/>
  <c r="Z64" i="3"/>
  <c r="AD64" i="3"/>
  <c r="AE64" i="3"/>
  <c r="AI64" i="3"/>
  <c r="AJ64" i="3"/>
  <c r="AN64" i="3"/>
  <c r="AO64" i="3"/>
  <c r="AS64" i="3"/>
  <c r="AT64" i="3"/>
  <c r="AX64" i="3"/>
  <c r="AY64" i="3"/>
  <c r="BC64" i="3"/>
  <c r="BD64" i="3"/>
  <c r="BH64" i="3"/>
  <c r="BI64" i="3"/>
  <c r="BM64" i="3"/>
  <c r="BN64" i="3"/>
  <c r="BR64" i="3"/>
  <c r="BS64" i="3"/>
  <c r="BW64" i="3"/>
  <c r="BX64" i="3"/>
  <c r="CB64" i="3"/>
  <c r="CC64" i="3"/>
  <c r="J65" i="3"/>
  <c r="K65" i="3"/>
  <c r="O65" i="3"/>
  <c r="P65" i="3"/>
  <c r="T65" i="3"/>
  <c r="U65" i="3"/>
  <c r="Y65" i="3"/>
  <c r="Z65" i="3"/>
  <c r="AD65" i="3"/>
  <c r="AE65" i="3"/>
  <c r="AI65" i="3"/>
  <c r="AJ65" i="3"/>
  <c r="AN65" i="3"/>
  <c r="AO65" i="3"/>
  <c r="AS65" i="3"/>
  <c r="AT65" i="3"/>
  <c r="AX65" i="3"/>
  <c r="AY65" i="3"/>
  <c r="BC65" i="3"/>
  <c r="BD65" i="3"/>
  <c r="BH65" i="3"/>
  <c r="BI65" i="3"/>
  <c r="BM65" i="3"/>
  <c r="BN65" i="3"/>
  <c r="BR65" i="3"/>
  <c r="BS65" i="3"/>
  <c r="BW65" i="3"/>
  <c r="BX65" i="3"/>
  <c r="CB65" i="3"/>
  <c r="CC65" i="3"/>
  <c r="B1" i="2"/>
  <c r="B2" i="2"/>
  <c r="B3" i="2"/>
  <c r="B4" i="2"/>
  <c r="AF4" i="4"/>
  <c r="Y3" i="3" l="1"/>
  <c r="CC3" i="3"/>
  <c r="CB3" i="3"/>
  <c r="A8" i="3"/>
  <c r="BW3" i="3"/>
  <c r="BS3" i="3"/>
  <c r="BR3" i="3"/>
  <c r="BR2" i="3" s="1"/>
  <c r="BM3" i="3"/>
  <c r="A33" i="3"/>
  <c r="A37" i="3"/>
  <c r="A17" i="3"/>
  <c r="A30" i="3"/>
  <c r="B19" i="3"/>
  <c r="A12" i="3"/>
  <c r="A10" i="3"/>
  <c r="B61" i="3"/>
  <c r="A15" i="3"/>
  <c r="AS3" i="3"/>
  <c r="B55" i="3"/>
  <c r="A34" i="3"/>
  <c r="B11" i="3"/>
  <c r="B49" i="3"/>
  <c r="A24" i="3"/>
  <c r="B57" i="3"/>
  <c r="A35" i="3"/>
  <c r="A16" i="3"/>
  <c r="AO3" i="3"/>
  <c r="B31" i="3"/>
  <c r="A26" i="3"/>
  <c r="AN3" i="3"/>
  <c r="AN2" i="3" s="1"/>
  <c r="B58" i="3"/>
  <c r="B52" i="3"/>
  <c r="B51" i="3"/>
  <c r="B40" i="3"/>
  <c r="A62" i="3"/>
  <c r="A57" i="3"/>
  <c r="A51" i="3"/>
  <c r="A46" i="3"/>
  <c r="A40" i="3"/>
  <c r="A39" i="3"/>
  <c r="B36" i="3"/>
  <c r="A20" i="3"/>
  <c r="A19" i="3"/>
  <c r="B16" i="3"/>
  <c r="B21" i="3"/>
  <c r="B17" i="3"/>
  <c r="A58" i="3"/>
  <c r="A52" i="3"/>
  <c r="A47" i="3"/>
  <c r="A11" i="3"/>
  <c r="B35" i="3"/>
  <c r="B63" i="3"/>
  <c r="A28" i="3"/>
  <c r="B12" i="3"/>
  <c r="B47" i="3"/>
  <c r="B37" i="3"/>
  <c r="B42" i="3"/>
  <c r="A42" i="3"/>
  <c r="A41" i="3"/>
  <c r="A21" i="3"/>
  <c r="B62" i="3"/>
  <c r="A63" i="3"/>
  <c r="B64" i="3"/>
  <c r="B60" i="3"/>
  <c r="A64" i="3"/>
  <c r="A60" i="3"/>
  <c r="A55" i="3"/>
  <c r="B54" i="3"/>
  <c r="A54" i="3"/>
  <c r="A49" i="3"/>
  <c r="B46" i="3"/>
  <c r="B48" i="3"/>
  <c r="A48" i="3"/>
  <c r="A36" i="3"/>
  <c r="B33" i="3"/>
  <c r="B39" i="3"/>
  <c r="B34" i="3"/>
  <c r="B29" i="3"/>
  <c r="B25" i="3"/>
  <c r="B30" i="3"/>
  <c r="A29" i="3"/>
  <c r="A25" i="3"/>
  <c r="A31" i="3"/>
  <c r="B27" i="3"/>
  <c r="A27" i="3"/>
  <c r="B23" i="3"/>
  <c r="B24" i="3"/>
  <c r="A23" i="3"/>
  <c r="B14" i="3"/>
  <c r="B20" i="3"/>
  <c r="B15" i="3"/>
  <c r="A14" i="3"/>
  <c r="B18" i="3"/>
  <c r="A18" i="3"/>
  <c r="B9" i="3"/>
  <c r="AE3" i="3"/>
  <c r="B10" i="3"/>
  <c r="A9" i="3"/>
  <c r="AD3" i="3"/>
  <c r="AI3" i="3"/>
  <c r="A65" i="3"/>
  <c r="B65" i="3"/>
  <c r="N2" i="14"/>
  <c r="B24" i="8"/>
  <c r="B14" i="8"/>
  <c r="U3" i="3"/>
  <c r="B45" i="3"/>
  <c r="A80" i="4"/>
  <c r="A81" i="4"/>
  <c r="A23" i="4"/>
  <c r="A64" i="4"/>
  <c r="B7" i="5"/>
  <c r="A7" i="5"/>
  <c r="A3" i="5" s="1"/>
  <c r="B50" i="5"/>
  <c r="J3" i="8"/>
  <c r="B19" i="8"/>
  <c r="A18" i="9"/>
  <c r="A17" i="9"/>
  <c r="A16" i="9"/>
  <c r="A15" i="9"/>
  <c r="A34" i="9"/>
  <c r="A33" i="9"/>
  <c r="A31" i="9"/>
  <c r="A30" i="9"/>
  <c r="A29" i="9"/>
  <c r="A28" i="9"/>
  <c r="A27" i="9"/>
  <c r="A26" i="9"/>
  <c r="A24" i="9"/>
  <c r="A23" i="9"/>
  <c r="B31" i="8"/>
  <c r="A31" i="8"/>
  <c r="B15" i="4"/>
  <c r="BI3" i="3"/>
  <c r="BH3" i="3"/>
  <c r="A61" i="3"/>
  <c r="B26" i="3"/>
  <c r="BC3" i="3"/>
  <c r="A3" i="11"/>
  <c r="A3" i="13"/>
  <c r="AX3" i="5"/>
  <c r="A25" i="4"/>
  <c r="B25" i="9"/>
  <c r="AI3" i="8"/>
  <c r="B26" i="8"/>
  <c r="A26" i="8"/>
  <c r="CB3" i="5"/>
  <c r="A93" i="4"/>
  <c r="B28" i="3"/>
  <c r="B38" i="3"/>
  <c r="T3" i="3"/>
  <c r="A84" i="4"/>
  <c r="T3" i="4"/>
  <c r="F2" i="13"/>
  <c r="A77" i="4"/>
  <c r="A38" i="3"/>
  <c r="K3" i="3"/>
  <c r="J3" i="3"/>
  <c r="A45" i="3"/>
  <c r="AY3" i="3"/>
  <c r="AX3" i="3"/>
  <c r="B12" i="8"/>
  <c r="O3" i="9"/>
  <c r="B3" i="15"/>
  <c r="L2" i="14"/>
  <c r="H2" i="14"/>
  <c r="J2" i="14"/>
  <c r="B3" i="14"/>
  <c r="A3" i="15"/>
  <c r="AO4" i="8"/>
  <c r="AP4" i="4"/>
  <c r="AP4" i="3"/>
  <c r="B41" i="3"/>
  <c r="O3" i="3"/>
  <c r="AS2" i="4"/>
  <c r="B16" i="4"/>
  <c r="CB3" i="4"/>
  <c r="BR3" i="4"/>
  <c r="AX3" i="4"/>
  <c r="AN3" i="4"/>
  <c r="AD3" i="4"/>
  <c r="A7" i="4"/>
  <c r="J3" i="4"/>
  <c r="BN4" i="5"/>
  <c r="BN4" i="8"/>
  <c r="AT4" i="5"/>
  <c r="AT4" i="8"/>
  <c r="AU4" i="4"/>
  <c r="Z4" i="5"/>
  <c r="AA4" i="4"/>
  <c r="Z4" i="8"/>
  <c r="F4" i="8"/>
  <c r="F4" i="5"/>
  <c r="G4" i="4"/>
  <c r="CB2" i="3"/>
  <c r="G4" i="3"/>
  <c r="B96" i="4"/>
  <c r="B94" i="4"/>
  <c r="B92" i="4"/>
  <c r="B90" i="4"/>
  <c r="B88" i="4"/>
  <c r="B86" i="4"/>
  <c r="B83" i="4"/>
  <c r="B81" i="4"/>
  <c r="B79" i="4"/>
  <c r="B77" i="4"/>
  <c r="B74" i="4"/>
  <c r="B72" i="4"/>
  <c r="B70" i="4"/>
  <c r="B67" i="4"/>
  <c r="B65" i="4"/>
  <c r="B63" i="4"/>
  <c r="B60" i="4"/>
  <c r="B58" i="4"/>
  <c r="B56" i="4"/>
  <c r="B53" i="4"/>
  <c r="B51" i="4"/>
  <c r="B49" i="4"/>
  <c r="B46" i="4"/>
  <c r="B44" i="4"/>
  <c r="B42" i="4"/>
  <c r="B40" i="4"/>
  <c r="B38" i="4"/>
  <c r="B35" i="4"/>
  <c r="B33" i="4"/>
  <c r="B31" i="4"/>
  <c r="B29" i="4"/>
  <c r="B26" i="4"/>
  <c r="B24" i="4"/>
  <c r="B22" i="4"/>
  <c r="BX3" i="4"/>
  <c r="BW2" i="4" s="1"/>
  <c r="AJ3" i="4"/>
  <c r="B9" i="4"/>
  <c r="BD3" i="4"/>
  <c r="BC2" i="4" s="1"/>
  <c r="P3" i="4"/>
  <c r="BO4" i="4"/>
  <c r="AO4" i="5"/>
  <c r="BI4" i="8"/>
  <c r="BJ4" i="4"/>
  <c r="BI4" i="5"/>
  <c r="BJ4" i="3"/>
  <c r="BN3" i="3"/>
  <c r="AT3" i="3"/>
  <c r="AS2" i="3" s="1"/>
  <c r="Z3" i="3"/>
  <c r="Y2" i="3" s="1"/>
  <c r="P3" i="3"/>
  <c r="BW3" i="5"/>
  <c r="BM3" i="5"/>
  <c r="U4" i="8"/>
  <c r="V4" i="4"/>
  <c r="U4" i="5"/>
  <c r="V4" i="3"/>
  <c r="BX3" i="3"/>
  <c r="BD3" i="3"/>
  <c r="AJ3" i="3"/>
  <c r="AI2" i="3" s="1"/>
  <c r="AU4" i="3"/>
  <c r="B95" i="4"/>
  <c r="B93" i="4"/>
  <c r="B91" i="4"/>
  <c r="B89" i="4"/>
  <c r="B87" i="4"/>
  <c r="B84" i="4"/>
  <c r="B82" i="4"/>
  <c r="B80" i="4"/>
  <c r="B78" i="4"/>
  <c r="B75" i="4"/>
  <c r="B73" i="4"/>
  <c r="B71" i="4"/>
  <c r="B69" i="4"/>
  <c r="B66" i="4"/>
  <c r="B64" i="4"/>
  <c r="B62" i="4"/>
  <c r="B59" i="4"/>
  <c r="B57" i="4"/>
  <c r="B55" i="4"/>
  <c r="B52" i="4"/>
  <c r="B50" i="4"/>
  <c r="B48" i="4"/>
  <c r="B45" i="4"/>
  <c r="B43" i="4"/>
  <c r="B41" i="4"/>
  <c r="B39" i="4"/>
  <c r="B37" i="4"/>
  <c r="B34" i="4"/>
  <c r="B32" i="4"/>
  <c r="B30" i="4"/>
  <c r="B28" i="4"/>
  <c r="B25" i="4"/>
  <c r="B23" i="4"/>
  <c r="B21" i="4"/>
  <c r="A15" i="4"/>
  <c r="BN3" i="4"/>
  <c r="BM2" i="4" s="1"/>
  <c r="Z3" i="4"/>
  <c r="Y2" i="4" s="1"/>
  <c r="AI2" i="4"/>
  <c r="A30" i="8"/>
  <c r="A10" i="8"/>
  <c r="Y3" i="9"/>
  <c r="BX4" i="8"/>
  <c r="BX4" i="5"/>
  <c r="BD4" i="8"/>
  <c r="BD4" i="5"/>
  <c r="AJ4" i="8"/>
  <c r="AJ4" i="5"/>
  <c r="P4" i="8"/>
  <c r="P4" i="5"/>
  <c r="B8" i="3"/>
  <c r="A21" i="4"/>
  <c r="A16" i="4"/>
  <c r="A9" i="4"/>
  <c r="BE4" i="4"/>
  <c r="CA3" i="5"/>
  <c r="CA2" i="5" s="1"/>
  <c r="BQ3" i="5"/>
  <c r="BQ2" i="5" s="1"/>
  <c r="BG3" i="5"/>
  <c r="BG2" i="5" s="1"/>
  <c r="AW3" i="5"/>
  <c r="AM3" i="5"/>
  <c r="AM2" i="5" s="1"/>
  <c r="AC3" i="5"/>
  <c r="AC2" i="5" s="1"/>
  <c r="S3" i="5"/>
  <c r="S2" i="5" s="1"/>
  <c r="A27" i="8"/>
  <c r="A25" i="8"/>
  <c r="A8" i="8"/>
  <c r="AH3" i="8"/>
  <c r="AH2" i="8" s="1"/>
  <c r="T3" i="9"/>
  <c r="BS4" i="8"/>
  <c r="BS4" i="5"/>
  <c r="AY4" i="5"/>
  <c r="AY4" i="8"/>
  <c r="AE4" i="8"/>
  <c r="AE4" i="5"/>
  <c r="K4" i="8"/>
  <c r="K4" i="5"/>
  <c r="A17" i="4"/>
  <c r="A10" i="4"/>
  <c r="BY4" i="4"/>
  <c r="AZ4" i="4"/>
  <c r="O3" i="4"/>
  <c r="O3" i="5"/>
  <c r="A36" i="8"/>
  <c r="A23" i="8"/>
  <c r="A20" i="8"/>
  <c r="S3" i="9"/>
  <c r="A18" i="4"/>
  <c r="A11" i="4"/>
  <c r="CC3" i="4"/>
  <c r="BS3" i="4"/>
  <c r="BI3" i="4"/>
  <c r="BH2" i="4" s="1"/>
  <c r="AY3" i="4"/>
  <c r="AO3" i="4"/>
  <c r="AE3" i="4"/>
  <c r="U3" i="4"/>
  <c r="K3" i="4"/>
  <c r="BT4" i="4"/>
  <c r="Q4" i="4"/>
  <c r="BC3" i="5"/>
  <c r="AS3" i="5"/>
  <c r="AI3" i="5"/>
  <c r="Y3" i="5"/>
  <c r="BV3" i="5"/>
  <c r="BV2" i="5" s="1"/>
  <c r="BL3" i="5"/>
  <c r="BL2" i="5" s="1"/>
  <c r="BB3" i="5"/>
  <c r="BB2" i="5" s="1"/>
  <c r="AR3" i="5"/>
  <c r="AR2" i="5" s="1"/>
  <c r="AH3" i="5"/>
  <c r="X3" i="5"/>
  <c r="X2" i="5" s="1"/>
  <c r="N3" i="5"/>
  <c r="A34" i="8"/>
  <c r="A15" i="8"/>
  <c r="BV3" i="8"/>
  <c r="BV2" i="8" s="1"/>
  <c r="BB3" i="8"/>
  <c r="BB2" i="8" s="1"/>
  <c r="X3" i="8"/>
  <c r="X2" i="8" s="1"/>
  <c r="I3" i="5"/>
  <c r="I2" i="5" s="1"/>
  <c r="CA3" i="8"/>
  <c r="CA2" i="8" s="1"/>
  <c r="BQ3" i="8"/>
  <c r="BQ2" i="8" s="1"/>
  <c r="BG3" i="8"/>
  <c r="BG2" i="8" s="1"/>
  <c r="AW3" i="8"/>
  <c r="AW2" i="8" s="1"/>
  <c r="AM3" i="8"/>
  <c r="AM2" i="8" s="1"/>
  <c r="AC3" i="8"/>
  <c r="AC2" i="8" s="1"/>
  <c r="S3" i="8"/>
  <c r="S2" i="8" s="1"/>
  <c r="I3" i="8"/>
  <c r="A7" i="8"/>
  <c r="I3" i="9"/>
  <c r="J3" i="9"/>
  <c r="AR3" i="8"/>
  <c r="AR2" i="8" s="1"/>
  <c r="X3" i="9"/>
  <c r="N3" i="9"/>
  <c r="H2" i="13"/>
  <c r="B3" i="11"/>
  <c r="A3" i="12"/>
  <c r="A2" i="12" s="1"/>
  <c r="C17" i="2" s="1"/>
  <c r="B3" i="13"/>
  <c r="A3" i="14"/>
  <c r="BM2" i="3" l="1"/>
  <c r="BH2" i="3"/>
  <c r="AX2" i="3"/>
  <c r="BW2" i="3"/>
  <c r="AD2" i="3"/>
  <c r="T2" i="3"/>
  <c r="I2" i="8"/>
  <c r="T2" i="4"/>
  <c r="A3" i="9"/>
  <c r="A2" i="15"/>
  <c r="C24" i="2" s="1"/>
  <c r="BC2" i="3"/>
  <c r="A2" i="11"/>
  <c r="C13" i="2" s="1"/>
  <c r="A2" i="13"/>
  <c r="C21" i="2" s="1"/>
  <c r="AW2" i="5"/>
  <c r="X2" i="9"/>
  <c r="A3" i="8"/>
  <c r="AH2" i="5"/>
  <c r="B3" i="3"/>
  <c r="B3" i="4"/>
  <c r="A3" i="3"/>
  <c r="J2" i="3"/>
  <c r="N2" i="9"/>
  <c r="B3" i="8"/>
  <c r="S2" i="9"/>
  <c r="B3" i="9"/>
  <c r="A2" i="14"/>
  <c r="C23" i="2" s="1"/>
  <c r="AN2" i="4"/>
  <c r="I2" i="9"/>
  <c r="N2" i="5"/>
  <c r="B3" i="5"/>
  <c r="A2" i="5" s="1"/>
  <c r="C9" i="2" s="1"/>
  <c r="J2" i="4"/>
  <c r="AX2" i="4"/>
  <c r="O2" i="3"/>
  <c r="A3" i="4"/>
  <c r="BR2" i="4"/>
  <c r="O2" i="4"/>
  <c r="AD2" i="4"/>
  <c r="CB2" i="4"/>
  <c r="A2" i="9" l="1"/>
  <c r="C11" i="2" s="1"/>
  <c r="A2" i="3"/>
  <c r="C7" i="2" s="1"/>
  <c r="A2" i="8"/>
  <c r="C10" i="2" s="1"/>
  <c r="A2" i="4"/>
  <c r="C8" i="2" s="1"/>
  <c r="C15" i="2" l="1"/>
  <c r="C19" i="2" s="1"/>
  <c r="J2" i="19"/>
</calcChain>
</file>

<file path=xl/sharedStrings.xml><?xml version="1.0" encoding="utf-8"?>
<sst xmlns="http://schemas.openxmlformats.org/spreadsheetml/2006/main" count="2076" uniqueCount="1111">
  <si>
    <t>Equipment</t>
  </si>
  <si>
    <t>Installation</t>
  </si>
  <si>
    <t>A.1</t>
  </si>
  <si>
    <t>Site Acquisition</t>
  </si>
  <si>
    <t>Purchase Cost</t>
  </si>
  <si>
    <t>5 Year Lease Cost</t>
  </si>
  <si>
    <t>A.2</t>
  </si>
  <si>
    <t>Site Development</t>
  </si>
  <si>
    <t>Site Preparation</t>
  </si>
  <si>
    <t>Fencing</t>
  </si>
  <si>
    <t>Equipment Enclosures</t>
  </si>
  <si>
    <t>Grounding System</t>
  </si>
  <si>
    <t>HVAC Equipment</t>
  </si>
  <si>
    <t>Fire Protection Equipment</t>
  </si>
  <si>
    <t>Electrical Work</t>
  </si>
  <si>
    <t>Radio/Microwave Towers</t>
  </si>
  <si>
    <t>Upgrade Analysis</t>
  </si>
  <si>
    <t>Upgrade Costs</t>
  </si>
  <si>
    <t>Antenna Relocation</t>
  </si>
  <si>
    <t>Back-up Power Systems</t>
  </si>
  <si>
    <t>Emergency Generator</t>
  </si>
  <si>
    <t>Battery/Charger System</t>
  </si>
  <si>
    <t>UPS System</t>
  </si>
  <si>
    <t>Other Site Related Costs (List)</t>
  </si>
  <si>
    <t>B</t>
  </si>
  <si>
    <t>B.1</t>
  </si>
  <si>
    <t>Dash Mount Mobile Radios</t>
  </si>
  <si>
    <t>B.2</t>
  </si>
  <si>
    <t>Trunk Mount Mobile Radios</t>
  </si>
  <si>
    <t>Portable Radios</t>
  </si>
  <si>
    <t>Antennas</t>
  </si>
  <si>
    <t>B.4</t>
  </si>
  <si>
    <t>B.5</t>
  </si>
  <si>
    <t>B.6</t>
  </si>
  <si>
    <t>B.7</t>
  </si>
  <si>
    <t>Control Station</t>
  </si>
  <si>
    <t>B.8</t>
  </si>
  <si>
    <t>B.9</t>
  </si>
  <si>
    <t>B.10</t>
  </si>
  <si>
    <t>C</t>
  </si>
  <si>
    <t>C.1</t>
  </si>
  <si>
    <t>C.2</t>
  </si>
  <si>
    <t>C.4</t>
  </si>
  <si>
    <t>Trunking Control Equipment</t>
  </si>
  <si>
    <t>Simulcast Control Equipment</t>
  </si>
  <si>
    <t>C.5</t>
  </si>
  <si>
    <t>C.6</t>
  </si>
  <si>
    <t>Required Accessories</t>
  </si>
  <si>
    <t>D.1</t>
  </si>
  <si>
    <t>D.2</t>
  </si>
  <si>
    <t>Console Dispatch Position</t>
  </si>
  <si>
    <t>D.3</t>
  </si>
  <si>
    <t>D.4</t>
  </si>
  <si>
    <t>D.5</t>
  </si>
  <si>
    <t>Subsystem Integration</t>
  </si>
  <si>
    <t>911/E911</t>
  </si>
  <si>
    <t>Logging Recorder</t>
  </si>
  <si>
    <t>Alarms</t>
  </si>
  <si>
    <t>D.5.1</t>
  </si>
  <si>
    <t>D.5.2</t>
  </si>
  <si>
    <t>D.6</t>
  </si>
  <si>
    <t>G</t>
  </si>
  <si>
    <t>H</t>
  </si>
  <si>
    <t>I</t>
  </si>
  <si>
    <t>Training</t>
  </si>
  <si>
    <t>J</t>
  </si>
  <si>
    <t>Preventive Maintenance per year</t>
  </si>
  <si>
    <t>Generator Service Contract (One Year)</t>
  </si>
  <si>
    <t>Project Management</t>
  </si>
  <si>
    <t>BASE QUOTE TOTALS</t>
  </si>
  <si>
    <t>TOTAL BASE SYSTEM</t>
  </si>
  <si>
    <t>Headset</t>
  </si>
  <si>
    <t>Handset</t>
  </si>
  <si>
    <t>Auxiliary Speaker</t>
  </si>
  <si>
    <t>Audio Logging Recorder</t>
  </si>
  <si>
    <t>D.7</t>
  </si>
  <si>
    <t>UPS</t>
  </si>
  <si>
    <t>D.9</t>
  </si>
  <si>
    <t>GRAND TOTAL</t>
  </si>
  <si>
    <t>Road &amp; Parking</t>
  </si>
  <si>
    <t>Tower Lighting</t>
  </si>
  <si>
    <t>Removals</t>
  </si>
  <si>
    <t>From Sites</t>
  </si>
  <si>
    <t>From Towers</t>
  </si>
  <si>
    <t>Console Dispatch Accessories</t>
  </si>
  <si>
    <t>D.10</t>
  </si>
  <si>
    <t>Transmit Antenna System</t>
  </si>
  <si>
    <t>Receive Antenna System</t>
  </si>
  <si>
    <t xml:space="preserve">Standard Mobile </t>
  </si>
  <si>
    <t>Site Management</t>
  </si>
  <si>
    <t>System Design/Engineering</t>
  </si>
  <si>
    <t>E.1</t>
  </si>
  <si>
    <t>E.2</t>
  </si>
  <si>
    <t>E.3</t>
  </si>
  <si>
    <t>E.5</t>
  </si>
  <si>
    <t>E.6</t>
  </si>
  <si>
    <t>C.3</t>
  </si>
  <si>
    <t>C.5.1</t>
  </si>
  <si>
    <t>E.7</t>
  </si>
  <si>
    <t>System Software</t>
  </si>
  <si>
    <t>Site Grounding</t>
  </si>
  <si>
    <t>B.3</t>
  </si>
  <si>
    <t>Other System Related Costs</t>
  </si>
  <si>
    <t>Repeater Equipment</t>
  </si>
  <si>
    <t>Antenna System</t>
  </si>
  <si>
    <t>Software Services Agreement</t>
  </si>
  <si>
    <t>Subscriber Software</t>
  </si>
  <si>
    <t>I.2</t>
  </si>
  <si>
    <t>Motorcycle</t>
  </si>
  <si>
    <t>Battery Analyzer</t>
  </si>
  <si>
    <t>D.8</t>
  </si>
  <si>
    <t>E.4</t>
  </si>
  <si>
    <t>Future Non-Fixed Requirements:</t>
  </si>
  <si>
    <t>High Stability Frequency Source</t>
  </si>
  <si>
    <t>Transmit Foot Switch</t>
  </si>
  <si>
    <t>Microphone</t>
  </si>
  <si>
    <t>Master Terminal</t>
  </si>
  <si>
    <t>Remote Terminal</t>
  </si>
  <si>
    <t>Purchase Price</t>
  </si>
  <si>
    <t>Playback Unit</t>
  </si>
  <si>
    <t>Archive Media</t>
  </si>
  <si>
    <t>Swivel Carrying Case</t>
  </si>
  <si>
    <t>Digital Speaker/Mic/Antenna</t>
  </si>
  <si>
    <t>Vehicular Repeaters</t>
  </si>
  <si>
    <t>Base Stations</t>
  </si>
  <si>
    <t>Base Station Antennas</t>
  </si>
  <si>
    <t>Paging Equipment</t>
  </si>
  <si>
    <t>Paging Base Station</t>
  </si>
  <si>
    <t>Paging Terminals</t>
  </si>
  <si>
    <t>Maintenance Software</t>
  </si>
  <si>
    <t>Data Modem</t>
  </si>
  <si>
    <t>Mobile Data Radio Units</t>
  </si>
  <si>
    <t>Standard Mobile Radio Antenna</t>
  </si>
  <si>
    <t>System Engineering</t>
  </si>
  <si>
    <t>Maintenance (2nd Year)</t>
  </si>
  <si>
    <t>Full Redundancy Option</t>
  </si>
  <si>
    <t>Mobile Radio Interface</t>
  </si>
  <si>
    <t>GPS Antenna</t>
  </si>
  <si>
    <t>Spare Parts</t>
  </si>
  <si>
    <t>System Admin and Support Training</t>
  </si>
  <si>
    <t>I.3</t>
  </si>
  <si>
    <t>I.4</t>
  </si>
  <si>
    <t>1st Year Warranty Costs</t>
  </si>
  <si>
    <t>Install</t>
  </si>
  <si>
    <t>QTY</t>
  </si>
  <si>
    <t>QTY*Equipment</t>
  </si>
  <si>
    <t>QTY*Install</t>
  </si>
  <si>
    <t>System and Equipment</t>
  </si>
  <si>
    <t xml:space="preserve">PROJECT OPTIONS </t>
  </si>
  <si>
    <t>(To be Completed by Proposer)</t>
  </si>
  <si>
    <t>Option Cost Element</t>
  </si>
  <si>
    <t>Second Year Maintenance</t>
  </si>
  <si>
    <t>Fourth Year Maintenance</t>
  </si>
  <si>
    <t>Fifth Year Maintenance</t>
  </si>
  <si>
    <t>Third Year Maintenance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</si>
  <si>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</si>
  <si>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</si>
  <si>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</si>
  <si>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</si>
  <si>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</si>
  <si>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</si>
  <si>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</si>
  <si>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</si>
  <si>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</si>
  <si>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</si>
  <si>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</si>
  <si>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</si>
  <si>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</si>
  <si>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2</t>
  </si>
  <si>
    <t>Site 1</t>
  </si>
  <si>
    <t>MANDATORY UNIT PRICING</t>
  </si>
  <si>
    <t>PROJECT DISCOUNT</t>
  </si>
  <si>
    <t>Description</t>
  </si>
  <si>
    <t>Project Discount</t>
  </si>
  <si>
    <t>OTHER RELATED AVL COSTS</t>
  </si>
  <si>
    <t>Pager Chargers</t>
  </si>
  <si>
    <t>D</t>
  </si>
  <si>
    <t>Total</t>
  </si>
  <si>
    <t>Personal Pagers</t>
  </si>
  <si>
    <t>B.10.1</t>
  </si>
  <si>
    <t>Combiner</t>
  </si>
  <si>
    <t>B.10.2</t>
  </si>
  <si>
    <t>B.10.3</t>
  </si>
  <si>
    <t>Accessories</t>
  </si>
  <si>
    <t>A</t>
  </si>
  <si>
    <t>E</t>
  </si>
  <si>
    <t>F</t>
  </si>
  <si>
    <t>Client Name:</t>
  </si>
  <si>
    <t>Project Name:</t>
  </si>
  <si>
    <t>Date:</t>
  </si>
  <si>
    <t>Vendor Name:</t>
  </si>
  <si>
    <t>Note Reference</t>
  </si>
  <si>
    <t>MAINTENANCE (Year 2 thru Year 5)</t>
  </si>
  <si>
    <t>I.1</t>
  </si>
  <si>
    <t>System Overview Training</t>
  </si>
  <si>
    <t>Desk Charger</t>
  </si>
  <si>
    <t>Fuel Tank and System</t>
  </si>
  <si>
    <t>No.</t>
  </si>
  <si>
    <t>Note</t>
  </si>
  <si>
    <t>Section
(Worksheet)</t>
  </si>
  <si>
    <t>E.7.1</t>
  </si>
  <si>
    <t>E.7.2</t>
  </si>
  <si>
    <t>DISPATCH CENTERS</t>
  </si>
  <si>
    <t>PHYSICAL FACILITIES</t>
  </si>
  <si>
    <t>Detailed Notes</t>
  </si>
  <si>
    <t>Ref #</t>
  </si>
  <si>
    <t>Other Costs (List on Notes Page)</t>
  </si>
  <si>
    <t>B.10.4</t>
  </si>
  <si>
    <t>PAGING SYSTEM</t>
  </si>
  <si>
    <t>Dispatch Center 4</t>
  </si>
  <si>
    <t>Dispatch Center 3</t>
  </si>
  <si>
    <t>Dispatch Center 2</t>
  </si>
  <si>
    <t>Dispatch Center 1</t>
  </si>
  <si>
    <t>Rugged Mobile Data Radio Units</t>
  </si>
  <si>
    <t>Services</t>
  </si>
  <si>
    <t>System Discount</t>
  </si>
  <si>
    <t>Discount</t>
  </si>
  <si>
    <t>Power Amplifier - Low</t>
  </si>
  <si>
    <t>Power Amplifier - Medium</t>
  </si>
  <si>
    <t>Power Amplifier - High</t>
  </si>
  <si>
    <t>C.6.1</t>
  </si>
  <si>
    <t>C.6.2</t>
  </si>
  <si>
    <t>C.6.3</t>
  </si>
  <si>
    <t>C.6.4</t>
  </si>
  <si>
    <t>C.6.5</t>
  </si>
  <si>
    <t>Secondary Master Terminal</t>
  </si>
  <si>
    <t>Remote Alarm Unit</t>
  </si>
  <si>
    <t>GUI Software</t>
  </si>
  <si>
    <t>C.7</t>
  </si>
  <si>
    <t>C.7.1</t>
  </si>
  <si>
    <t>C.7.2</t>
  </si>
  <si>
    <t>C.7.3</t>
  </si>
  <si>
    <t>C.7.4</t>
  </si>
  <si>
    <t>C.7.5</t>
  </si>
  <si>
    <t>C.7.6</t>
  </si>
  <si>
    <t>Microwave Antenna System</t>
  </si>
  <si>
    <t>Antenna w/ Radome Dual Polarized</t>
  </si>
  <si>
    <t>Antenna w/ Radome Single Polarized</t>
  </si>
  <si>
    <t>Waveguide Bridge</t>
  </si>
  <si>
    <t>Waveguide Entry Port</t>
  </si>
  <si>
    <t>Antenna Pipe-Mount</t>
  </si>
  <si>
    <t>Antenna Waveguide &amp; Miscellaneous Hardware</t>
  </si>
  <si>
    <t>Solid Twist, H &amp; E Bends</t>
  </si>
  <si>
    <t>Hardware Kits</t>
  </si>
  <si>
    <t>Grounding Kits</t>
  </si>
  <si>
    <t>Automatic Dehydrator System</t>
  </si>
  <si>
    <t>Microwave Path Surveys</t>
  </si>
  <si>
    <t>Transmission Engineering - Analysis &amp; Report</t>
  </si>
  <si>
    <t>FCC License Coordination</t>
  </si>
  <si>
    <t>Factory Intergration &amp; Staging</t>
  </si>
  <si>
    <t>Alignment, Optimization, &amp; Testing</t>
  </si>
  <si>
    <t>Cutover Support</t>
  </si>
  <si>
    <t>Database Management &amp; Programming</t>
  </si>
  <si>
    <t>B.10.5</t>
  </si>
  <si>
    <t>B.5.1</t>
  </si>
  <si>
    <t>B.5.2</t>
  </si>
  <si>
    <t>B.5.3</t>
  </si>
  <si>
    <t>System Admin &amp; Support Training</t>
  </si>
  <si>
    <t>D.5.3</t>
  </si>
  <si>
    <t>E.5.1</t>
  </si>
  <si>
    <t>E.5.2</t>
  </si>
  <si>
    <t>E.5.3</t>
  </si>
  <si>
    <t>K</t>
  </si>
  <si>
    <t>Proposer Name Entered on "Project Info" Sheet</t>
  </si>
  <si>
    <t>First Year Maintenance</t>
  </si>
  <si>
    <t>MAINTENANCE OPTIONS</t>
  </si>
  <si>
    <t>Software Enhancement Subscription</t>
  </si>
  <si>
    <t>Network Security Monitoring</t>
  </si>
  <si>
    <t>Full-Time Technician</t>
  </si>
  <si>
    <t>Maintenance for OTAP</t>
  </si>
  <si>
    <t>Maintenance for OTAR</t>
  </si>
  <si>
    <t>Maintenance of Re-Used Equipment</t>
  </si>
  <si>
    <t>Other re-used equipment</t>
  </si>
  <si>
    <t>Foundations</t>
  </si>
  <si>
    <t>Physical Facilities Spares</t>
  </si>
  <si>
    <t>Other items relating to Site Acquisition</t>
  </si>
  <si>
    <t>Other items relating to Site Development</t>
  </si>
  <si>
    <t>Other items relating to Equipment Enclosures</t>
  </si>
  <si>
    <t>Other items relating to Radio/Microwave Towers</t>
  </si>
  <si>
    <t>Other items relating to Emergency Generator</t>
  </si>
  <si>
    <t>Other items relating to Battery/Charger System</t>
  </si>
  <si>
    <t>Other items relating to UPS System</t>
  </si>
  <si>
    <t>Other items relating to physical facilities</t>
  </si>
  <si>
    <t>System Admin/Management Training</t>
  </si>
  <si>
    <t>Description / Notes</t>
  </si>
  <si>
    <t>System Configuration and Programming</t>
  </si>
  <si>
    <t>System-wide Control Equipment</t>
  </si>
  <si>
    <t>B.7.1</t>
  </si>
  <si>
    <t>B.7.2</t>
  </si>
  <si>
    <t>B.7.3</t>
  </si>
  <si>
    <t>B.7.4</t>
  </si>
  <si>
    <t>B.7.5</t>
  </si>
  <si>
    <t>Other items relating to system-wide control</t>
  </si>
  <si>
    <t>B.7.6</t>
  </si>
  <si>
    <t>RADIO SYSTEM</t>
  </si>
  <si>
    <t>CONNECTIVITY NETWORK</t>
  </si>
  <si>
    <t>SERVICES</t>
  </si>
  <si>
    <t>Expenses</t>
  </si>
  <si>
    <t>Labor</t>
  </si>
  <si>
    <t>Out-of-Pocket</t>
  </si>
  <si>
    <t>Site Support Training (Physical Facilities)</t>
  </si>
  <si>
    <t>Network System Maintenance Training</t>
  </si>
  <si>
    <t>Radio System Maintenance Training</t>
  </si>
  <si>
    <t>Radio Programming Software Training</t>
  </si>
  <si>
    <t>Radio User Training</t>
  </si>
  <si>
    <t>Train the Trainers</t>
  </si>
  <si>
    <t>Other courses/classes relating to Training</t>
  </si>
  <si>
    <t>Detailed Design Review</t>
  </si>
  <si>
    <t>Staging Equipment &amp; Testing</t>
  </si>
  <si>
    <t>Field Acceptance Testing</t>
  </si>
  <si>
    <t>Other Services &amp; Expenses</t>
  </si>
  <si>
    <t>A.1.1</t>
  </si>
  <si>
    <t>A.1.2</t>
  </si>
  <si>
    <t>A.1.3</t>
  </si>
  <si>
    <t>A.1.4</t>
  </si>
  <si>
    <t>A.1.5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</si>
  <si>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</si>
  <si>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</si>
  <si>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</si>
  <si>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</si>
  <si>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</si>
  <si>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</si>
  <si>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</si>
  <si>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</si>
  <si>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B.2.1</t>
  </si>
  <si>
    <t>B.2.2</t>
  </si>
  <si>
    <t>B.2.3</t>
  </si>
  <si>
    <t>B.2.4</t>
  </si>
  <si>
    <t>Network Equipment</t>
  </si>
  <si>
    <t>B.2.5</t>
  </si>
  <si>
    <t>B.2.6</t>
  </si>
  <si>
    <t>B.2.7</t>
  </si>
  <si>
    <t>Individual Site Control Equipment</t>
  </si>
  <si>
    <t>Other items relating to individual site control</t>
  </si>
  <si>
    <t>B.10.6</t>
  </si>
  <si>
    <t>B.10.7</t>
  </si>
  <si>
    <t>Master Server &amp; Console Terminal</t>
  </si>
  <si>
    <t>VPN Access</t>
  </si>
  <si>
    <t>Repeaters</t>
  </si>
  <si>
    <t>Trunked Repeater</t>
  </si>
  <si>
    <t>Other items relating to transmit antenna system</t>
  </si>
  <si>
    <t>Tower-top Amplifier System</t>
  </si>
  <si>
    <t>Other items relating to receive antenna system</t>
  </si>
  <si>
    <t>Conventional Support Systems</t>
  </si>
  <si>
    <t>Repeater</t>
  </si>
  <si>
    <t>Base Station</t>
  </si>
  <si>
    <t>Mutual Aid Repeater</t>
  </si>
  <si>
    <t>B.3.1</t>
  </si>
  <si>
    <t>B.3.2</t>
  </si>
  <si>
    <t>B.3.3</t>
  </si>
  <si>
    <t>B.3.4</t>
  </si>
  <si>
    <t>B.3.5</t>
  </si>
  <si>
    <t>B.3.6</t>
  </si>
  <si>
    <t>B.3.7</t>
  </si>
  <si>
    <t>Radio Network Management System</t>
  </si>
  <si>
    <t>B.4.1</t>
  </si>
  <si>
    <t>B.4.2</t>
  </si>
  <si>
    <t>B.4.3</t>
  </si>
  <si>
    <t>B.4.4</t>
  </si>
  <si>
    <t>B.4.5</t>
  </si>
  <si>
    <t>Other items relating to Radio NMS Equipment</t>
  </si>
  <si>
    <t>B.4.6</t>
  </si>
  <si>
    <t>B.4.7</t>
  </si>
  <si>
    <t>B.4.8</t>
  </si>
  <si>
    <t>B.5.4</t>
  </si>
  <si>
    <t>B.5.5</t>
  </si>
  <si>
    <t>B.5.6</t>
  </si>
  <si>
    <t>B.5.7</t>
  </si>
  <si>
    <t>B.5.8</t>
  </si>
  <si>
    <t>B.5.9</t>
  </si>
  <si>
    <t>Other configurations / items relating to repeaters</t>
  </si>
  <si>
    <t>B.8.1</t>
  </si>
  <si>
    <t>B.8.2</t>
  </si>
  <si>
    <t>B.8.3</t>
  </si>
  <si>
    <t>B.8.4</t>
  </si>
  <si>
    <t>B.8.5</t>
  </si>
  <si>
    <t>B.8.6</t>
  </si>
  <si>
    <t>Other items relating to Conventional Systems</t>
  </si>
  <si>
    <t>B.9.1</t>
  </si>
  <si>
    <t>B.9.2</t>
  </si>
  <si>
    <t>B.9.3</t>
  </si>
  <si>
    <t>B.9.4</t>
  </si>
  <si>
    <t>B.9.5</t>
  </si>
  <si>
    <t>B.9.6</t>
  </si>
  <si>
    <t>Other items relating to Base Stations</t>
  </si>
  <si>
    <t>Radio System Spares</t>
  </si>
  <si>
    <t>Other items related to Radio System</t>
  </si>
  <si>
    <t xml:space="preserve">RADIO SYSTEM </t>
  </si>
  <si>
    <t>A.3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</si>
  <si>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</si>
  <si>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</si>
  <si>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</si>
  <si>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</si>
  <si>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</si>
  <si>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</si>
  <si>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</si>
  <si>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</si>
  <si>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</si>
  <si>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A.4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</si>
  <si>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</si>
  <si>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</si>
  <si>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</si>
  <si>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</si>
  <si>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</si>
  <si>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</si>
  <si>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</si>
  <si>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</si>
  <si>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</si>
  <si>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A.4.10</t>
  </si>
  <si>
    <t>A.5</t>
  </si>
  <si>
    <t>A.5.1</t>
  </si>
  <si>
    <t>A.5.1.1</t>
  </si>
  <si>
    <t>A.5.1.2</t>
  </si>
  <si>
    <t>A.5.1.3</t>
  </si>
  <si>
    <t>A.5.1.4</t>
  </si>
  <si>
    <t>A.5.1.5</t>
  </si>
  <si>
    <t>A.5.2</t>
  </si>
  <si>
    <t>A.5.2.1</t>
  </si>
  <si>
    <t>A.5.2.2</t>
  </si>
  <si>
    <t>A.5.3</t>
  </si>
  <si>
    <t>A.5.3.1</t>
  </si>
  <si>
    <t>A.5.3.2</t>
  </si>
  <si>
    <t>A.6</t>
  </si>
  <si>
    <t>A.6.1</t>
  </si>
  <si>
    <t>A.6.2</t>
  </si>
  <si>
    <t>A.7</t>
  </si>
  <si>
    <t>A.7.1</t>
  </si>
  <si>
    <t>A.7.2</t>
  </si>
  <si>
    <t>A.7.3</t>
  </si>
  <si>
    <t>A.7.4</t>
  </si>
  <si>
    <t>A.7.5</t>
  </si>
  <si>
    <t>A.7.6</t>
  </si>
  <si>
    <t>Interoperability Gateway/Bridge</t>
  </si>
  <si>
    <t>C.2.1</t>
  </si>
  <si>
    <t>C.2.2</t>
  </si>
  <si>
    <t>C.2.3</t>
  </si>
  <si>
    <t>C.2.4</t>
  </si>
  <si>
    <t>C.2.5</t>
  </si>
  <si>
    <t>C.2.6</t>
  </si>
  <si>
    <t>C.5.2</t>
  </si>
  <si>
    <t>Microwave Radios</t>
  </si>
  <si>
    <t>Microwave Radio</t>
  </si>
  <si>
    <t>Networking Equipment</t>
  </si>
  <si>
    <t>MPLS Router</t>
  </si>
  <si>
    <t>Non-MPLS Router</t>
  </si>
  <si>
    <t>Switch</t>
  </si>
  <si>
    <t>Other items relating to Microwave Antenna System</t>
  </si>
  <si>
    <t>Other items relating to Microwave Radios</t>
  </si>
  <si>
    <t>Other items relating to Design/Eng'r/Support</t>
  </si>
  <si>
    <t>Other Microwave Radio configurations</t>
  </si>
  <si>
    <t>Other items relating to Networking Equipment</t>
  </si>
  <si>
    <t>Other Configurations relating to Network Equipment</t>
  </si>
  <si>
    <t>Redundant Chargers (-48 VDC) &amp; Powerboard Rack</t>
  </si>
  <si>
    <t>Battery System (-48 VDC)</t>
  </si>
  <si>
    <t>Connectivity Network Spares</t>
  </si>
  <si>
    <t>Other Connectivity Network Related Costs</t>
  </si>
  <si>
    <t>Other items relating to Connectivity Network</t>
  </si>
  <si>
    <t>Connectivity Network Power Equipment</t>
  </si>
  <si>
    <t>Other items relating to Network Alarm System</t>
  </si>
  <si>
    <t>Other items relating to Network power equipment</t>
  </si>
  <si>
    <t>Fiberoptic Equipment</t>
  </si>
  <si>
    <t>Connectivity Network Design/Engineering/Support</t>
  </si>
  <si>
    <t>Network Management System</t>
  </si>
  <si>
    <t>Leased Connectivity Lines (5 years)</t>
  </si>
  <si>
    <t>C.1.1</t>
  </si>
  <si>
    <t>C.1.2</t>
  </si>
  <si>
    <t>C.1.3</t>
  </si>
  <si>
    <t>C.1.4</t>
  </si>
  <si>
    <t>C.1.5</t>
  </si>
  <si>
    <t>C.1.6</t>
  </si>
  <si>
    <t>C.2.7</t>
  </si>
  <si>
    <t>C.2.8</t>
  </si>
  <si>
    <t>C.2.9</t>
  </si>
  <si>
    <t>C.2.10</t>
  </si>
  <si>
    <t>C.2.11</t>
  </si>
  <si>
    <t>C.2.12</t>
  </si>
  <si>
    <t>C.2.13</t>
  </si>
  <si>
    <t>C.2.14</t>
  </si>
  <si>
    <t>C.2.15</t>
  </si>
  <si>
    <t>C.2.16</t>
  </si>
  <si>
    <t>C.2.17</t>
  </si>
  <si>
    <t>C.2.18</t>
  </si>
  <si>
    <t>C.2.19</t>
  </si>
  <si>
    <t>C.2.20</t>
  </si>
  <si>
    <t>C.2.21</t>
  </si>
  <si>
    <t>C.2.22</t>
  </si>
  <si>
    <t>C.2.23</t>
  </si>
  <si>
    <t>C.2.24</t>
  </si>
  <si>
    <t>C.2.25</t>
  </si>
  <si>
    <t>C.2.26</t>
  </si>
  <si>
    <t>C.2.27</t>
  </si>
  <si>
    <t>C.2.28</t>
  </si>
  <si>
    <t>C.3.1</t>
  </si>
  <si>
    <t>C.3.2</t>
  </si>
  <si>
    <t>C.3.3</t>
  </si>
  <si>
    <t>C.3.4</t>
  </si>
  <si>
    <t>C.3.5</t>
  </si>
  <si>
    <t>C.3.6</t>
  </si>
  <si>
    <t>C.3.7</t>
  </si>
  <si>
    <t>C.3.8</t>
  </si>
  <si>
    <t>C.3.9</t>
  </si>
  <si>
    <t>C.3.10</t>
  </si>
  <si>
    <t>C.3.11</t>
  </si>
  <si>
    <t>C.3.12</t>
  </si>
  <si>
    <t>C.3.13</t>
  </si>
  <si>
    <t>C.4.1</t>
  </si>
  <si>
    <t>C.4.2</t>
  </si>
  <si>
    <t>C.4.3</t>
  </si>
  <si>
    <t>C.4.4</t>
  </si>
  <si>
    <t>C.4.5</t>
  </si>
  <si>
    <t>C.4.6</t>
  </si>
  <si>
    <t>C.4.7</t>
  </si>
  <si>
    <t>C.4.8</t>
  </si>
  <si>
    <t>C.4.9</t>
  </si>
  <si>
    <t>C.4.10</t>
  </si>
  <si>
    <t>C.4.11</t>
  </si>
  <si>
    <t>C.4.12</t>
  </si>
  <si>
    <t>C.4.13</t>
  </si>
  <si>
    <t>C.5.3</t>
  </si>
  <si>
    <t>C.5.4</t>
  </si>
  <si>
    <t>C.5.5</t>
  </si>
  <si>
    <t>C.5.6</t>
  </si>
  <si>
    <t>C.5.7</t>
  </si>
  <si>
    <t>C.5.8</t>
  </si>
  <si>
    <t>Desktop</t>
  </si>
  <si>
    <t>Conventional Stations</t>
  </si>
  <si>
    <t>RIOS</t>
  </si>
  <si>
    <t>Other items relating to Subsystem Integration</t>
  </si>
  <si>
    <t>Other items relating to Alarms</t>
  </si>
  <si>
    <t>Software upgrade to existing recorder</t>
  </si>
  <si>
    <t>Other items relating to logging recorder</t>
  </si>
  <si>
    <t>Other items relating to Dispacth Centers</t>
  </si>
  <si>
    <t>Console Operator Training</t>
  </si>
  <si>
    <t>Mutual Aid System Interface</t>
  </si>
  <si>
    <t>Auxiliary I/O</t>
  </si>
  <si>
    <t>Other items relating to Console Accessories</t>
  </si>
  <si>
    <t>Other items relating to Dispatch Position</t>
  </si>
  <si>
    <t>Mid-Tier Analog</t>
  </si>
  <si>
    <t>Mid-Tier Digital</t>
  </si>
  <si>
    <t>P25 AES encryption option</t>
  </si>
  <si>
    <t>P25 OTAR option</t>
  </si>
  <si>
    <t>Other items related to Dash Mount Mobile Radios</t>
  </si>
  <si>
    <t>Other items related to Trunk Mount Mobile Radios</t>
  </si>
  <si>
    <t>Intrinsically Safe Option</t>
  </si>
  <si>
    <t>Additional Intrinsically Safe Battery</t>
  </si>
  <si>
    <t>Other items related to Portable Radios</t>
  </si>
  <si>
    <t>Digital  Speaker/Mic - No Antenna</t>
  </si>
  <si>
    <t>Intrinsically Safe Speaker/Mic - No Antenna</t>
  </si>
  <si>
    <t>Intrinsically Safe Speaker/Mic/Antenna</t>
  </si>
  <si>
    <t>Locally Controlled Control Stations</t>
  </si>
  <si>
    <t>Other items related to Locally Controled Control Stations</t>
  </si>
  <si>
    <t>Remotely Controlled Control Stations</t>
  </si>
  <si>
    <t>List which models are capable of this option, and any pre-requisite software options</t>
  </si>
  <si>
    <t>Other items related to Remotely Controled Control Stations</t>
  </si>
  <si>
    <t>Mobile Data Computer (MDC) Units</t>
  </si>
  <si>
    <t>Vehicular Mobile Data Computers</t>
  </si>
  <si>
    <t>MDC memory loading Equipment</t>
  </si>
  <si>
    <t>Full-Time Network Engineer</t>
  </si>
  <si>
    <t>Full-Time Radio Installer</t>
  </si>
  <si>
    <t>Subscriber Equipment</t>
  </si>
  <si>
    <t>Console System</t>
  </si>
  <si>
    <t>Fire Suppression System</t>
  </si>
  <si>
    <t>HVAC System</t>
  </si>
  <si>
    <t>Fixed Equipment/Radio System</t>
  </si>
  <si>
    <t>Dispatch Equipment</t>
  </si>
  <si>
    <t>Non-Radio Systems</t>
  </si>
  <si>
    <t>Other items relating Non-Radio Systems</t>
  </si>
  <si>
    <t>Other items relating Preventive Maintenance</t>
  </si>
  <si>
    <t>Other items relating Software Services</t>
  </si>
  <si>
    <t>Remote Monitoring</t>
  </si>
  <si>
    <t>Other items relating to Maintenance</t>
  </si>
  <si>
    <t>Other Maintenance Related Costs</t>
  </si>
  <si>
    <t>Connective Network / Microwave System</t>
  </si>
  <si>
    <t>High-Tier Analog</t>
  </si>
  <si>
    <t>Belt Clip</t>
  </si>
  <si>
    <t>Multi-Charger Unit</t>
  </si>
  <si>
    <t>Wall-Mount Adapter for Multi-Charger Unit</t>
  </si>
  <si>
    <t>O</t>
  </si>
  <si>
    <t>MAINTENANCE OPTIONS (Year 1 thru Year 5)</t>
  </si>
  <si>
    <t>PROJECT OPTIONS</t>
  </si>
  <si>
    <t>P25 AES multikey encryption option</t>
  </si>
  <si>
    <t>Basic-Tier Analog</t>
  </si>
  <si>
    <t>Basic-Tier Digital</t>
  </si>
  <si>
    <t>P25 Phase 2 software upgrade</t>
  </si>
  <si>
    <t>WiFi option</t>
  </si>
  <si>
    <t>P25 GPS Location Services Option</t>
  </si>
  <si>
    <t>Describe Accessories, Options, Software, etc.</t>
  </si>
  <si>
    <t>Dual Control Head option</t>
  </si>
  <si>
    <t>Bluetooth option</t>
  </si>
  <si>
    <t>P25 OTAP option</t>
  </si>
  <si>
    <t>Portable Accessories</t>
  </si>
  <si>
    <t>Additional Battery</t>
  </si>
  <si>
    <t>Vehicle Portable Charger</t>
  </si>
  <si>
    <t>Other items related to Portable Accessories</t>
  </si>
  <si>
    <t>Other Subscriber Related Costs</t>
  </si>
  <si>
    <t>Encryption Key Fill Device (KFD)</t>
  </si>
  <si>
    <t>P25 Link Layer Authentication</t>
  </si>
  <si>
    <t>Other items related to Subscriber Equipment</t>
  </si>
  <si>
    <t>Disguised Mobile</t>
  </si>
  <si>
    <t>Mutiband</t>
  </si>
  <si>
    <t>Other items related to Antennas</t>
  </si>
  <si>
    <t>Other items related to Vehicular Repeaters</t>
  </si>
  <si>
    <t>Vehicle Located Printer</t>
  </si>
  <si>
    <t>External CD or DVD Drive</t>
  </si>
  <si>
    <t>E.7.3</t>
  </si>
  <si>
    <t>E.7.4</t>
  </si>
  <si>
    <t>Automatic Location Vehicle (AVL) Units</t>
  </si>
  <si>
    <t>MDc Software Training</t>
  </si>
  <si>
    <t>Pagers</t>
  </si>
  <si>
    <t>Two-Way Pagers w/ voice</t>
  </si>
  <si>
    <t>Other items related to Mobile Data Computers (MDC)</t>
  </si>
  <si>
    <t>Other items related to AVL Equipment &amp; Software</t>
  </si>
  <si>
    <t>Other items related to Pagers, Accessories, Software, etc.</t>
  </si>
  <si>
    <t>Motorcycle Analog</t>
  </si>
  <si>
    <t>Motorcycle Digital</t>
  </si>
  <si>
    <t>Motorcyle Dual-Band Digital</t>
  </si>
  <si>
    <t>Motorcyle Tri-Band Digital</t>
  </si>
  <si>
    <t>High-Tier Digital</t>
  </si>
  <si>
    <t>Dual-Band High-Tier Digital</t>
  </si>
  <si>
    <t>Tri-Band High-Tier Digital</t>
  </si>
  <si>
    <t>P25 AES Encryption option</t>
  </si>
  <si>
    <t>P25 AES Multikey Encryption option</t>
  </si>
  <si>
    <t>O.1</t>
  </si>
  <si>
    <t>O.1.1</t>
  </si>
  <si>
    <t>O.1.2</t>
  </si>
  <si>
    <t>O.1.3</t>
  </si>
  <si>
    <t>O.1.4</t>
  </si>
  <si>
    <t>O.1.5</t>
  </si>
  <si>
    <t>O.1.6</t>
  </si>
  <si>
    <t>O.1.7</t>
  </si>
  <si>
    <t>O.1.8</t>
  </si>
  <si>
    <t>O.1.9</t>
  </si>
  <si>
    <t>O.1.10</t>
  </si>
  <si>
    <t>O.1.11</t>
  </si>
  <si>
    <t>O.1.12</t>
  </si>
  <si>
    <t>O.1.13</t>
  </si>
  <si>
    <t>O.1.14</t>
  </si>
  <si>
    <t>O.1.15</t>
  </si>
  <si>
    <t>O.1.16</t>
  </si>
  <si>
    <t>O.1.18</t>
  </si>
  <si>
    <t>O.1.19</t>
  </si>
  <si>
    <t>O.1.20</t>
  </si>
  <si>
    <t>O.1.21</t>
  </si>
  <si>
    <t>O.1.22</t>
  </si>
  <si>
    <t>O.1.23</t>
  </si>
  <si>
    <t>O.2</t>
  </si>
  <si>
    <t>O.2.1</t>
  </si>
  <si>
    <t>O.2.2</t>
  </si>
  <si>
    <t>O.2.3</t>
  </si>
  <si>
    <t>O.2.4</t>
  </si>
  <si>
    <t>O.2.5</t>
  </si>
  <si>
    <t>O.2.6</t>
  </si>
  <si>
    <t>O.2.7</t>
  </si>
  <si>
    <t>O.2.8</t>
  </si>
  <si>
    <t>O.2.9</t>
  </si>
  <si>
    <t>O.2.10</t>
  </si>
  <si>
    <t>O.2.11</t>
  </si>
  <si>
    <t>O.2.12</t>
  </si>
  <si>
    <t>O.2.13</t>
  </si>
  <si>
    <t>O.2.14</t>
  </si>
  <si>
    <t>O.2.15</t>
  </si>
  <si>
    <t>O.2.16</t>
  </si>
  <si>
    <t>O.2.17</t>
  </si>
  <si>
    <t>O.2.18</t>
  </si>
  <si>
    <t>O.2.19</t>
  </si>
  <si>
    <t>O.2.20</t>
  </si>
  <si>
    <t>O.2.21</t>
  </si>
  <si>
    <t>O.2.22</t>
  </si>
  <si>
    <t>O.2.23</t>
  </si>
  <si>
    <t>O.2.24</t>
  </si>
  <si>
    <t>O.2.25</t>
  </si>
  <si>
    <t>O.2.26</t>
  </si>
  <si>
    <t>O.2.27</t>
  </si>
  <si>
    <t>O.3</t>
  </si>
  <si>
    <t>O.3.1</t>
  </si>
  <si>
    <t>O.3.2</t>
  </si>
  <si>
    <t>O.3.3</t>
  </si>
  <si>
    <t>O.3.4</t>
  </si>
  <si>
    <t>O.3.5</t>
  </si>
  <si>
    <t>O.3.6</t>
  </si>
  <si>
    <t>O.3.7</t>
  </si>
  <si>
    <t>O.3.8</t>
  </si>
  <si>
    <t>O.3.9</t>
  </si>
  <si>
    <t>O.3.10</t>
  </si>
  <si>
    <t>O.3.11</t>
  </si>
  <si>
    <t>O.3.12</t>
  </si>
  <si>
    <t>O.3.13</t>
  </si>
  <si>
    <t>O.3.14</t>
  </si>
  <si>
    <t>O.3.15</t>
  </si>
  <si>
    <t>O.3.16</t>
  </si>
  <si>
    <t>O.3.17</t>
  </si>
  <si>
    <t>O.3.19</t>
  </si>
  <si>
    <t>O.3.20</t>
  </si>
  <si>
    <t>O.3.21</t>
  </si>
  <si>
    <t>O.3.22</t>
  </si>
  <si>
    <t>O.3.23</t>
  </si>
  <si>
    <t>O.3.24</t>
  </si>
  <si>
    <t>O.4</t>
  </si>
  <si>
    <t>O.4.1</t>
  </si>
  <si>
    <t>O.4.2</t>
  </si>
  <si>
    <t>O.4.3</t>
  </si>
  <si>
    <t>O.4.4</t>
  </si>
  <si>
    <t>O.4.5</t>
  </si>
  <si>
    <t>O.4.6</t>
  </si>
  <si>
    <t>O.4.7</t>
  </si>
  <si>
    <t>O.4.8</t>
  </si>
  <si>
    <t>O.4.9</t>
  </si>
  <si>
    <t>O.4.10</t>
  </si>
  <si>
    <t>O.4.11</t>
  </si>
  <si>
    <t>O.4.12</t>
  </si>
  <si>
    <t>O.4.13</t>
  </si>
  <si>
    <t>O.4.14</t>
  </si>
  <si>
    <t>O.4.15</t>
  </si>
  <si>
    <t>O.4.16</t>
  </si>
  <si>
    <t>O.4.17</t>
  </si>
  <si>
    <t>O.4.18</t>
  </si>
  <si>
    <t>O.4.19</t>
  </si>
  <si>
    <t>O.5</t>
  </si>
  <si>
    <t>O.5.1</t>
  </si>
  <si>
    <t>O.5.2</t>
  </si>
  <si>
    <t>O.5.3</t>
  </si>
  <si>
    <t>O.5.4</t>
  </si>
  <si>
    <t>O.5.5</t>
  </si>
  <si>
    <t>O.5.6</t>
  </si>
  <si>
    <t>O.5.7</t>
  </si>
  <si>
    <t>O.5.8</t>
  </si>
  <si>
    <t>O.5.9</t>
  </si>
  <si>
    <t>O.5.10</t>
  </si>
  <si>
    <t>O.5.11</t>
  </si>
  <si>
    <t>O.5.12</t>
  </si>
  <si>
    <t>O.5.13</t>
  </si>
  <si>
    <t>O.5.15</t>
  </si>
  <si>
    <t>O.5.16</t>
  </si>
  <si>
    <t>O.5.17</t>
  </si>
  <si>
    <t>O.5.18</t>
  </si>
  <si>
    <t>O.6</t>
  </si>
  <si>
    <t>O.6.1</t>
  </si>
  <si>
    <t>O.6.2</t>
  </si>
  <si>
    <t>O.6.3</t>
  </si>
  <si>
    <t>O.6.4</t>
  </si>
  <si>
    <t>O.6.5</t>
  </si>
  <si>
    <t>O.6.6</t>
  </si>
  <si>
    <t>O.6.7</t>
  </si>
  <si>
    <t>O.6.8</t>
  </si>
  <si>
    <t>O.6.9</t>
  </si>
  <si>
    <t>O.6.10</t>
  </si>
  <si>
    <t>O.6.11</t>
  </si>
  <si>
    <t>O.6.12</t>
  </si>
  <si>
    <t>O.6.13</t>
  </si>
  <si>
    <t>O.6.15</t>
  </si>
  <si>
    <t>O.6.16</t>
  </si>
  <si>
    <t>O.6.17</t>
  </si>
  <si>
    <t>O.6.18</t>
  </si>
  <si>
    <t>O.7</t>
  </si>
  <si>
    <t>O.7.1</t>
  </si>
  <si>
    <t>O.7.2</t>
  </si>
  <si>
    <t>O.7.3</t>
  </si>
  <si>
    <t>O.7.4</t>
  </si>
  <si>
    <t>O.7.5</t>
  </si>
  <si>
    <t>O.7.6</t>
  </si>
  <si>
    <t>O.7.7</t>
  </si>
  <si>
    <t>O.7.8</t>
  </si>
  <si>
    <t>O.8</t>
  </si>
  <si>
    <t>O.8.1</t>
  </si>
  <si>
    <t>O.8.2</t>
  </si>
  <si>
    <t>O.8.3</t>
  </si>
  <si>
    <t>O.8.4</t>
  </si>
  <si>
    <t>O.8.5</t>
  </si>
  <si>
    <t>O.8.6</t>
  </si>
  <si>
    <t>O.8.7</t>
  </si>
  <si>
    <t>O.8.8</t>
  </si>
  <si>
    <t>O.8.9</t>
  </si>
  <si>
    <t>O.9</t>
  </si>
  <si>
    <t>O.9.1</t>
  </si>
  <si>
    <t>O.9.2</t>
  </si>
  <si>
    <t>O.9.3</t>
  </si>
  <si>
    <t>O.9.4</t>
  </si>
  <si>
    <t>O.9.5</t>
  </si>
  <si>
    <t>O.9.6</t>
  </si>
  <si>
    <t>O.9.7</t>
  </si>
  <si>
    <t>O.7.9</t>
  </si>
  <si>
    <t>O.7.10</t>
  </si>
  <si>
    <t>O.7.11</t>
  </si>
  <si>
    <t>O.7.12</t>
  </si>
  <si>
    <t>Satellite Receivers</t>
  </si>
  <si>
    <t>Voting Comparators</t>
  </si>
  <si>
    <t>Analog</t>
  </si>
  <si>
    <t>Digital</t>
  </si>
  <si>
    <t>Other items relating to Voting Comparators</t>
  </si>
  <si>
    <t>B.11</t>
  </si>
  <si>
    <t>B.12</t>
  </si>
  <si>
    <t>B.11.1</t>
  </si>
  <si>
    <t>B.11.2</t>
  </si>
  <si>
    <t>B.11.3</t>
  </si>
  <si>
    <t>B.11.4</t>
  </si>
  <si>
    <t>B.11.5</t>
  </si>
  <si>
    <t>B.11.6</t>
  </si>
  <si>
    <t>B.11.7</t>
  </si>
  <si>
    <t>B.11.8</t>
  </si>
  <si>
    <t>B.12.1</t>
  </si>
  <si>
    <t>B.12.2</t>
  </si>
  <si>
    <t>B.12.3</t>
  </si>
  <si>
    <t>B.12.4</t>
  </si>
  <si>
    <t>B.12.5</t>
  </si>
  <si>
    <t>B.12.6</t>
  </si>
  <si>
    <t>B.12.7</t>
  </si>
  <si>
    <t>B.12.8</t>
  </si>
  <si>
    <t>B.12.9</t>
  </si>
  <si>
    <t>B.12.10</t>
  </si>
  <si>
    <t>B.12.11</t>
  </si>
  <si>
    <t>G.3.3</t>
  </si>
  <si>
    <t>G.3.4</t>
  </si>
  <si>
    <t>G.3.5</t>
  </si>
  <si>
    <t>G.3.6</t>
  </si>
  <si>
    <t>G.3.7</t>
  </si>
  <si>
    <t>Dispatch Center Furniture</t>
  </si>
  <si>
    <t>Other Dispatch Center Related Costs (List)</t>
  </si>
  <si>
    <t>Dispatch Center Equipment Spares</t>
  </si>
  <si>
    <t>O.1.17</t>
  </si>
  <si>
    <t>O.3.18</t>
  </si>
  <si>
    <t>O.5.14</t>
  </si>
  <si>
    <t>O.6.14</t>
  </si>
  <si>
    <t>O.8.10</t>
  </si>
  <si>
    <t>Date Entered on "Project Info" Sheet</t>
  </si>
  <si>
    <t>Over-the-Air Programming (OTAP) System</t>
  </si>
  <si>
    <t>Over-the-Air Rekeying (OTAR) System</t>
  </si>
  <si>
    <t>Key Management Facility (KMF)</t>
  </si>
  <si>
    <t>B.2.8</t>
  </si>
  <si>
    <t>B.2.9</t>
  </si>
  <si>
    <t>B.2.10</t>
  </si>
  <si>
    <t xml:space="preserve">Project Option 1 </t>
  </si>
  <si>
    <t xml:space="preserve">Project Option 2 </t>
  </si>
  <si>
    <t xml:space="preserve">Project Option 3 </t>
  </si>
  <si>
    <t xml:space="preserve">Project Option 4 </t>
  </si>
  <si>
    <t xml:space="preserve">Project Option 6 </t>
  </si>
  <si>
    <t>D.7.1</t>
  </si>
  <si>
    <t>D.7.2</t>
  </si>
  <si>
    <t>D.7.3</t>
  </si>
  <si>
    <t>D.7.4</t>
  </si>
  <si>
    <t>D.9.1</t>
  </si>
  <si>
    <t>D.9.2</t>
  </si>
  <si>
    <t>D.9.3</t>
  </si>
  <si>
    <t>D.9.4</t>
  </si>
  <si>
    <t>D.9.5</t>
  </si>
  <si>
    <t>D.9.6</t>
  </si>
  <si>
    <t>D.10.1</t>
  </si>
  <si>
    <t>D.10.2</t>
  </si>
  <si>
    <t>D.10.3</t>
  </si>
  <si>
    <t>D.10.4</t>
  </si>
  <si>
    <t>D.10.5</t>
  </si>
  <si>
    <t>D.10.6</t>
  </si>
  <si>
    <t>D.10.7</t>
  </si>
  <si>
    <t>D.10.8</t>
  </si>
  <si>
    <t>E.5.4</t>
  </si>
  <si>
    <t>E.5.5</t>
  </si>
  <si>
    <t>E.6.1</t>
  </si>
  <si>
    <t>E.6.2</t>
  </si>
  <si>
    <t>E.6.3</t>
  </si>
  <si>
    <t>E.6.4</t>
  </si>
  <si>
    <t>E.6.5</t>
  </si>
  <si>
    <t>E.6.6</t>
  </si>
  <si>
    <t>E.7.5</t>
  </si>
  <si>
    <t>E.7.6</t>
  </si>
  <si>
    <t>E.7.7</t>
  </si>
  <si>
    <t>E.7.8</t>
  </si>
  <si>
    <t>E.7.9</t>
  </si>
  <si>
    <t>E.7.10</t>
  </si>
  <si>
    <t>E.7.11</t>
  </si>
  <si>
    <t>E.2.1</t>
  </si>
  <si>
    <t>E.2.2</t>
  </si>
  <si>
    <t>E.2.3</t>
  </si>
  <si>
    <t>E.2.4</t>
  </si>
  <si>
    <t>E.3.1</t>
  </si>
  <si>
    <t>E.3.2</t>
  </si>
  <si>
    <t>E.4.9</t>
  </si>
  <si>
    <t>E.4.8</t>
  </si>
  <si>
    <t>E.4.7</t>
  </si>
  <si>
    <t>E.4.6</t>
  </si>
  <si>
    <t>E.4.5</t>
  </si>
  <si>
    <t>E.4.4</t>
  </si>
  <si>
    <t>E.4.3</t>
  </si>
  <si>
    <t>E.4.2</t>
  </si>
  <si>
    <t>E.4.1</t>
  </si>
  <si>
    <t>E.3.8</t>
  </si>
  <si>
    <t>F.1</t>
  </si>
  <si>
    <t>F.2</t>
  </si>
  <si>
    <t>F.3</t>
  </si>
  <si>
    <t>F.4</t>
  </si>
  <si>
    <t>F.5</t>
  </si>
  <si>
    <t>F.6</t>
  </si>
  <si>
    <t>F.7</t>
  </si>
  <si>
    <t>F.9</t>
  </si>
  <si>
    <t>F.10</t>
  </si>
  <si>
    <t>F.11</t>
  </si>
  <si>
    <t>F.12</t>
  </si>
  <si>
    <t>J.2</t>
  </si>
  <si>
    <t>J.1</t>
  </si>
  <si>
    <t>J.3</t>
  </si>
  <si>
    <t>J.4</t>
  </si>
  <si>
    <t>Control Stations</t>
  </si>
  <si>
    <t>GPS Location Services Equipment</t>
  </si>
  <si>
    <t>LMR Subscriber Equipment</t>
  </si>
  <si>
    <t>LMR SUBSCRIBER RELATED EQUIPMENT</t>
  </si>
  <si>
    <t>User Training</t>
  </si>
  <si>
    <t>Subscriber Programming</t>
  </si>
  <si>
    <t>P25 Mobiles</t>
  </si>
  <si>
    <t>P25 AES Encryption add-on</t>
  </si>
  <si>
    <t>Over-the-Air-Rekeying (OTAR)</t>
  </si>
  <si>
    <t>Other items related to Mobiles</t>
  </si>
  <si>
    <t>P25 Portable Radios</t>
  </si>
  <si>
    <t>Fire and Rescue Portable Radio</t>
  </si>
  <si>
    <t>Intrinsically Safe Upgrade</t>
  </si>
  <si>
    <t>Speaker Mic</t>
  </si>
  <si>
    <t>Police Desk Charger</t>
  </si>
  <si>
    <t>Fire Desk Charger</t>
  </si>
  <si>
    <t>Other items related to Portables</t>
  </si>
  <si>
    <t>Vehicle Portable Chargers</t>
  </si>
  <si>
    <t>Multi Charger Units</t>
  </si>
  <si>
    <t>Wall Mount Adapter</t>
  </si>
  <si>
    <t>Other items related to Multi-Chargers</t>
  </si>
  <si>
    <t>Lapel Speaker/Mic/Antenna</t>
  </si>
  <si>
    <t>Other items related to Lapel Speaker/Mic/Antennas</t>
  </si>
  <si>
    <t>P25 Control Station - Local Control</t>
  </si>
  <si>
    <t>High Tier</t>
  </si>
  <si>
    <t>Mid-Tier</t>
  </si>
  <si>
    <t>Other items related to Control Stations</t>
  </si>
  <si>
    <t>Remote Control Units</t>
  </si>
  <si>
    <t>Mobiles</t>
  </si>
  <si>
    <t>Key Fill Device</t>
  </si>
  <si>
    <t>Other Costs related to Subscriber Equipment</t>
  </si>
  <si>
    <t>Alleghany County,VA</t>
  </si>
  <si>
    <t>SUBSCRIBERS</t>
  </si>
  <si>
    <t>F.5.1</t>
  </si>
  <si>
    <t>F.5.2</t>
  </si>
  <si>
    <t>F.7.1</t>
  </si>
  <si>
    <t>F.7.2</t>
  </si>
  <si>
    <t>F.7.3</t>
  </si>
  <si>
    <t>F.7.4</t>
  </si>
  <si>
    <t>F.7.5</t>
  </si>
  <si>
    <t>F.7.6</t>
  </si>
  <si>
    <t>F.7.7</t>
  </si>
  <si>
    <t>F.7.8</t>
  </si>
  <si>
    <t>F.7.9</t>
  </si>
  <si>
    <t>F.7.10</t>
  </si>
  <si>
    <t>F.7.11</t>
  </si>
  <si>
    <t>F.7.12</t>
  </si>
  <si>
    <t>F.7.13</t>
  </si>
  <si>
    <t>F.7.14</t>
  </si>
  <si>
    <t>F.7.15</t>
  </si>
  <si>
    <t>F.11.2</t>
  </si>
  <si>
    <t>F.11.3</t>
  </si>
  <si>
    <t>F.11.4</t>
  </si>
  <si>
    <t>F.12.2</t>
  </si>
  <si>
    <t>F.12.3</t>
  </si>
  <si>
    <t>F.12.4</t>
  </si>
  <si>
    <t>F.13</t>
  </si>
  <si>
    <t>F.13.1</t>
  </si>
  <si>
    <t>F.13.2</t>
  </si>
  <si>
    <t>F.13.3</t>
  </si>
  <si>
    <t>F.13.4</t>
  </si>
  <si>
    <t>F.13.5</t>
  </si>
  <si>
    <t>F.13.6</t>
  </si>
  <si>
    <t>F.13.7</t>
  </si>
  <si>
    <t>F.14</t>
  </si>
  <si>
    <t>F.14.1</t>
  </si>
  <si>
    <t>F.14.2</t>
  </si>
  <si>
    <t>F.15</t>
  </si>
  <si>
    <t>F.15.1</t>
  </si>
  <si>
    <t>F.15.2</t>
  </si>
  <si>
    <t>F.16</t>
  </si>
  <si>
    <t>F.16.1</t>
  </si>
  <si>
    <t>F.16.2</t>
  </si>
  <si>
    <t>F.16.3</t>
  </si>
  <si>
    <t>F.16.4</t>
  </si>
  <si>
    <t>F.16.5</t>
  </si>
  <si>
    <t>G.1</t>
  </si>
  <si>
    <t>G.2</t>
  </si>
  <si>
    <t>G.3</t>
  </si>
  <si>
    <t>G.4</t>
  </si>
  <si>
    <t>G.5</t>
  </si>
  <si>
    <t>G.6</t>
  </si>
  <si>
    <t>G.6.1</t>
  </si>
  <si>
    <t>G.6.2</t>
  </si>
  <si>
    <t>G.6.3</t>
  </si>
  <si>
    <t>G.6.4</t>
  </si>
  <si>
    <t>G.6.5</t>
  </si>
  <si>
    <t>G.6.6</t>
  </si>
  <si>
    <t>G.6.7</t>
  </si>
  <si>
    <t>G.6.8</t>
  </si>
  <si>
    <t>G.6.9</t>
  </si>
  <si>
    <t>G.6.10</t>
  </si>
  <si>
    <t>G.6.11</t>
  </si>
  <si>
    <t>G.7</t>
  </si>
  <si>
    <t>G.8</t>
  </si>
  <si>
    <t>G.9</t>
  </si>
  <si>
    <t>G.10</t>
  </si>
  <si>
    <t>G.11</t>
  </si>
  <si>
    <t>G.12</t>
  </si>
  <si>
    <t>I.1.1</t>
  </si>
  <si>
    <t>I.1.2</t>
  </si>
  <si>
    <t>I.1.3</t>
  </si>
  <si>
    <t>I.1.4</t>
  </si>
  <si>
    <t>I.1.5</t>
  </si>
  <si>
    <t>I.1.6</t>
  </si>
  <si>
    <t>I.2.1</t>
  </si>
  <si>
    <t>I.2.2</t>
  </si>
  <si>
    <t>I.2.3</t>
  </si>
  <si>
    <t>I.2.4</t>
  </si>
  <si>
    <t>I.2.5</t>
  </si>
  <si>
    <t>I.3.1</t>
  </si>
  <si>
    <t>I.3.2</t>
  </si>
  <si>
    <t>I.3.3</t>
  </si>
  <si>
    <t>I.3.4</t>
  </si>
  <si>
    <t>I.4.1</t>
  </si>
  <si>
    <t>I.4.2</t>
  </si>
  <si>
    <t>I.4.3</t>
  </si>
  <si>
    <t>I.4.4</t>
  </si>
  <si>
    <t>I.4.5</t>
  </si>
  <si>
    <t>I.4.6</t>
  </si>
  <si>
    <t>J.5</t>
  </si>
  <si>
    <t>J.6</t>
  </si>
  <si>
    <t>J.7</t>
  </si>
  <si>
    <t>J.8</t>
  </si>
  <si>
    <t>J.9</t>
  </si>
  <si>
    <t>J.10</t>
  </si>
  <si>
    <t>J.10.2</t>
  </si>
  <si>
    <t>J.10.3</t>
  </si>
  <si>
    <t>J.10.1</t>
  </si>
  <si>
    <t>J.10.4</t>
  </si>
  <si>
    <t>J.10.5</t>
  </si>
  <si>
    <t>J.10.6</t>
  </si>
  <si>
    <t>J.10.7</t>
  </si>
  <si>
    <t>J.10.8</t>
  </si>
  <si>
    <t>K.1</t>
  </si>
  <si>
    <t>K.2</t>
  </si>
  <si>
    <t>K.3</t>
  </si>
  <si>
    <t>K.4</t>
  </si>
  <si>
    <t>F.7.16</t>
  </si>
  <si>
    <t>F.7.17</t>
  </si>
  <si>
    <t>Dual-Head Mobile Police Mobile Radio</t>
  </si>
  <si>
    <t>Single-Head Police Mobile Radio</t>
  </si>
  <si>
    <t>Dual-Head Fire Mobile Radio</t>
  </si>
  <si>
    <t>On-The-Job Training</t>
  </si>
  <si>
    <t>Radio User Video Training</t>
  </si>
  <si>
    <t>Maintenance Training</t>
  </si>
  <si>
    <t>Backup Control Stations</t>
  </si>
  <si>
    <t>K.5</t>
  </si>
  <si>
    <t>K.6</t>
  </si>
  <si>
    <t>Console Telephone Line Integration</t>
  </si>
  <si>
    <t>K.7</t>
  </si>
  <si>
    <t>K.8</t>
  </si>
  <si>
    <t>Project Option 8</t>
  </si>
  <si>
    <t>Over-The-Air Programming</t>
  </si>
  <si>
    <t xml:space="preserve">Project Option 9 </t>
  </si>
  <si>
    <t>K.9</t>
  </si>
  <si>
    <t xml:space="preserve">Project Option 10 </t>
  </si>
  <si>
    <t>K.10</t>
  </si>
  <si>
    <t>PTT Cellular Application</t>
  </si>
  <si>
    <t xml:space="preserve">Project Option 11 </t>
  </si>
  <si>
    <t>Portable Vehicular Charger</t>
  </si>
  <si>
    <t xml:space="preserve">Project Option 5 </t>
  </si>
  <si>
    <t xml:space="preserve">Project Option 7 </t>
  </si>
  <si>
    <t>K.11</t>
  </si>
  <si>
    <t xml:space="preserve">Project Option 12 </t>
  </si>
  <si>
    <t>K.12</t>
  </si>
  <si>
    <t>F.11.1</t>
  </si>
  <si>
    <t>F.12.1</t>
  </si>
  <si>
    <t>I.2.6</t>
  </si>
  <si>
    <t>Removal Of Existing Shelters</t>
  </si>
  <si>
    <t>Over-The-Air Rekeying</t>
  </si>
  <si>
    <t>Auxilary I/O's</t>
  </si>
  <si>
    <t>GPS Location Services</t>
  </si>
  <si>
    <t>Single-Head Fire Mobile Radio</t>
  </si>
  <si>
    <t>P25 Trunking add-on</t>
  </si>
  <si>
    <t>P25 Phase 2 add-on</t>
  </si>
  <si>
    <t>Police Portable Radio</t>
  </si>
  <si>
    <t>F.8</t>
  </si>
  <si>
    <t>F.8.1</t>
  </si>
  <si>
    <t>F.8.2</t>
  </si>
  <si>
    <t>F.8.3</t>
  </si>
  <si>
    <t>F.8.4</t>
  </si>
  <si>
    <t>F.8.5</t>
  </si>
  <si>
    <t>F.8.6</t>
  </si>
  <si>
    <t>F.8.7</t>
  </si>
  <si>
    <t>F.8.8</t>
  </si>
  <si>
    <t>F.8.9</t>
  </si>
  <si>
    <t>F.8.10</t>
  </si>
  <si>
    <t>F.8.11</t>
  </si>
  <si>
    <t>F.8.12</t>
  </si>
  <si>
    <t>F.8.13</t>
  </si>
  <si>
    <t>F.8.14</t>
  </si>
  <si>
    <t>F.10.1</t>
  </si>
  <si>
    <t>F.10.2</t>
  </si>
  <si>
    <t>F.10.3</t>
  </si>
  <si>
    <t>F.10.4</t>
  </si>
  <si>
    <t>F.10.5</t>
  </si>
  <si>
    <t>F.12.5</t>
  </si>
  <si>
    <t>F.12.6</t>
  </si>
  <si>
    <t>F.12.7</t>
  </si>
  <si>
    <t>F.15.3</t>
  </si>
  <si>
    <t>F.15.4</t>
  </si>
  <si>
    <t>F.15.5</t>
  </si>
  <si>
    <t>F.16.6</t>
  </si>
  <si>
    <t>F.16.7</t>
  </si>
  <si>
    <t>F.16.8</t>
  </si>
  <si>
    <t>F.16.9</t>
  </si>
  <si>
    <t>F.16.10</t>
  </si>
  <si>
    <t xml:space="preserve"> P25 Phase 2 Radio Communications System</t>
  </si>
  <si>
    <t>Maintenance for Backup Control Stations</t>
  </si>
  <si>
    <t>Maintenance for GPS Location Services</t>
  </si>
  <si>
    <t>Re-used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</si>
</sst>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</numFmts>
  <fonts count="13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b/>
      <sz val="16"/>
      <name val="Times New Roman"/>
      <family val="1"/>
    </font>
    <font>
      <sz val="12"/>
      <color indexed="48"/>
      <name val="Times New Roman"/>
      <family val="1"/>
    </font>
    <font>
      <b/>
      <sz val="12"/>
      <color indexed="48"/>
      <name val="Times New Roman"/>
      <family val="1"/>
    </font>
    <font>
      <sz val="12"/>
      <name val="Helv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2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0" fontId="3" fillId="0" borderId="4" xfId="0" applyFont="1" applyFill="1" applyBorder="1" applyProtection="1"/>
    <xf numFmtId="0" fontId="3" fillId="0" borderId="0" xfId="0" applyFont="1" applyFill="1" applyProtection="1"/>
    <xf numFmtId="0" fontId="4" fillId="0" borderId="5" xfId="0" applyFont="1" applyFill="1" applyBorder="1" applyProtection="1"/>
    <xf numFmtId="0" fontId="3" fillId="0" borderId="5" xfId="0" applyFont="1" applyFill="1" applyBorder="1" applyProtection="1"/>
    <xf numFmtId="44" fontId="3" fillId="3" borderId="6" xfId="1" applyFont="1" applyFill="1" applyBorder="1" applyProtection="1"/>
    <xf numFmtId="49" fontId="3" fillId="2" borderId="0" xfId="1" applyNumberFormat="1" applyFont="1" applyFill="1" applyBorder="1" applyAlignment="1" applyProtection="1">
      <alignment horizontal="center"/>
    </xf>
    <xf numFmtId="49" fontId="3" fillId="3" borderId="4" xfId="1" applyNumberFormat="1" applyFont="1" applyFill="1" applyBorder="1" applyAlignment="1" applyProtection="1">
      <alignment horizontal="center"/>
    </xf>
    <xf numFmtId="49" fontId="3" fillId="4" borderId="4" xfId="1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44" fontId="3" fillId="4" borderId="6" xfId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44" fontId="3" fillId="3" borderId="6" xfId="1" applyFont="1" applyFill="1" applyBorder="1" applyAlignment="1" applyProtection="1">
      <alignment horizontal="center"/>
    </xf>
    <xf numFmtId="44" fontId="3" fillId="4" borderId="6" xfId="1" applyFont="1" applyFill="1" applyBorder="1" applyAlignment="1" applyProtection="1">
      <alignment horizontal="center"/>
      <protection locked="0"/>
    </xf>
    <xf numFmtId="49" fontId="3" fillId="3" borderId="6" xfId="1" applyNumberFormat="1" applyFont="1" applyFill="1" applyBorder="1" applyAlignment="1" applyProtection="1">
      <alignment horizontal="center"/>
    </xf>
    <xf numFmtId="49" fontId="3" fillId="4" borderId="6" xfId="1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</xf>
    <xf numFmtId="49" fontId="3" fillId="2" borderId="0" xfId="0" applyNumberFormat="1" applyFont="1" applyFill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4" fontId="3" fillId="3" borderId="12" xfId="1" applyFont="1" applyFill="1" applyBorder="1" applyAlignment="1" applyProtection="1">
      <alignment horizontal="center"/>
    </xf>
    <xf numFmtId="44" fontId="3" fillId="3" borderId="13" xfId="1" applyFont="1" applyFill="1" applyBorder="1" applyAlignment="1" applyProtection="1">
      <alignment horizontal="center"/>
    </xf>
    <xf numFmtId="44" fontId="3" fillId="4" borderId="12" xfId="1" applyFont="1" applyFill="1" applyBorder="1" applyAlignment="1" applyProtection="1">
      <alignment horizontal="center"/>
      <protection locked="0"/>
    </xf>
    <xf numFmtId="44" fontId="3" fillId="4" borderId="13" xfId="1" applyFont="1" applyFill="1" applyBorder="1" applyAlignment="1" applyProtection="1">
      <alignment horizontal="center"/>
      <protection locked="0"/>
    </xf>
    <xf numFmtId="44" fontId="3" fillId="4" borderId="14" xfId="1" applyFont="1" applyFill="1" applyBorder="1" applyAlignment="1" applyProtection="1">
      <alignment horizontal="center"/>
      <protection locked="0"/>
    </xf>
    <xf numFmtId="44" fontId="3" fillId="4" borderId="10" xfId="1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</xf>
    <xf numFmtId="44" fontId="3" fillId="4" borderId="13" xfId="1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/>
    </xf>
    <xf numFmtId="44" fontId="3" fillId="3" borderId="13" xfId="1" applyFont="1" applyFill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44" fontId="3" fillId="4" borderId="13" xfId="1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4" fontId="3" fillId="4" borderId="10" xfId="1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44" fontId="3" fillId="3" borderId="1" xfId="1" applyFont="1" applyFill="1" applyBorder="1" applyProtection="1"/>
    <xf numFmtId="44" fontId="3" fillId="3" borderId="12" xfId="1" applyFont="1" applyFill="1" applyBorder="1" applyProtection="1"/>
    <xf numFmtId="49" fontId="3" fillId="4" borderId="9" xfId="1" applyNumberFormat="1" applyFont="1" applyFill="1" applyBorder="1" applyAlignment="1" applyProtection="1">
      <alignment horizontal="center"/>
      <protection locked="0"/>
    </xf>
    <xf numFmtId="44" fontId="3" fillId="3" borderId="3" xfId="1" applyFont="1" applyFill="1" applyBorder="1" applyProtection="1"/>
    <xf numFmtId="49" fontId="3" fillId="3" borderId="3" xfId="1" applyNumberFormat="1" applyFont="1" applyFill="1" applyBorder="1" applyAlignment="1" applyProtection="1">
      <alignment horizontal="center"/>
    </xf>
    <xf numFmtId="49" fontId="3" fillId="3" borderId="19" xfId="1" applyNumberFormat="1" applyFont="1" applyFill="1" applyBorder="1" applyAlignment="1" applyProtection="1">
      <alignment horizontal="center"/>
    </xf>
    <xf numFmtId="44" fontId="3" fillId="3" borderId="20" xfId="1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3" fillId="2" borderId="4" xfId="0" applyFont="1" applyFill="1" applyBorder="1" applyProtection="1"/>
    <xf numFmtId="0" fontId="4" fillId="2" borderId="5" xfId="0" applyFont="1" applyFill="1" applyBorder="1" applyProtection="1"/>
    <xf numFmtId="0" fontId="3" fillId="4" borderId="5" xfId="0" applyFont="1" applyFill="1" applyBorder="1" applyAlignment="1" applyProtection="1">
      <alignment horizontal="left" indent="3"/>
      <protection locked="0"/>
    </xf>
    <xf numFmtId="0" fontId="4" fillId="2" borderId="21" xfId="0" applyFont="1" applyFill="1" applyBorder="1" applyProtection="1"/>
    <xf numFmtId="0" fontId="4" fillId="0" borderId="0" xfId="0" applyFont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3" fillId="0" borderId="0" xfId="0" applyFont="1" applyAlignment="1" applyProtection="1">
      <alignment wrapText="1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44" fontId="3" fillId="4" borderId="9" xfId="1" applyFont="1" applyFill="1" applyBorder="1" applyAlignment="1" applyProtection="1">
      <alignment horizontal="center"/>
      <protection locked="0"/>
    </xf>
    <xf numFmtId="44" fontId="3" fillId="4" borderId="12" xfId="1" applyFont="1" applyFill="1" applyBorder="1" applyProtection="1">
      <protection locked="0"/>
    </xf>
    <xf numFmtId="44" fontId="3" fillId="4" borderId="14" xfId="1" applyFon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Protection="1"/>
    <xf numFmtId="0" fontId="3" fillId="2" borderId="25" xfId="0" applyFont="1" applyFill="1" applyBorder="1" applyAlignment="1" applyProtection="1">
      <alignment horizontal="left" indent="3"/>
    </xf>
    <xf numFmtId="0" fontId="3" fillId="2" borderId="26" xfId="0" applyFont="1" applyFill="1" applyBorder="1" applyProtection="1"/>
    <xf numFmtId="0" fontId="4" fillId="2" borderId="27" xfId="0" applyFont="1" applyFill="1" applyBorder="1" applyProtection="1"/>
    <xf numFmtId="0" fontId="4" fillId="2" borderId="28" xfId="0" applyFont="1" applyFill="1" applyBorder="1" applyProtection="1"/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44" fontId="3" fillId="3" borderId="29" xfId="1" applyFont="1" applyFill="1" applyBorder="1" applyProtection="1"/>
    <xf numFmtId="44" fontId="3" fillId="4" borderId="10" xfId="1" applyFont="1" applyFill="1" applyBorder="1" applyProtection="1">
      <protection locked="0"/>
    </xf>
    <xf numFmtId="0" fontId="4" fillId="2" borderId="25" xfId="0" applyFont="1" applyFill="1" applyBorder="1" applyAlignment="1" applyProtection="1">
      <alignment wrapText="1"/>
    </xf>
    <xf numFmtId="0" fontId="3" fillId="2" borderId="25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left" wrapText="1"/>
    </xf>
    <xf numFmtId="0" fontId="4" fillId="2" borderId="25" xfId="0" applyFont="1" applyFill="1" applyBorder="1" applyAlignment="1" applyProtection="1">
      <alignment horizontal="left"/>
    </xf>
    <xf numFmtId="49" fontId="3" fillId="4" borderId="30" xfId="1" applyNumberFormat="1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Protection="1"/>
    <xf numFmtId="0" fontId="3" fillId="3" borderId="32" xfId="0" applyFont="1" applyFill="1" applyBorder="1" applyAlignment="1" applyProtection="1">
      <alignment wrapText="1"/>
    </xf>
    <xf numFmtId="0" fontId="3" fillId="3" borderId="0" xfId="0" applyFont="1" applyFill="1" applyBorder="1" applyProtection="1"/>
    <xf numFmtId="0" fontId="3" fillId="3" borderId="2" xfId="0" applyFont="1" applyFill="1" applyBorder="1" applyProtection="1"/>
    <xf numFmtId="0" fontId="3" fillId="2" borderId="25" xfId="0" applyFont="1" applyFill="1" applyBorder="1" applyAlignment="1" applyProtection="1">
      <alignment horizontal="left" indent="4"/>
    </xf>
    <xf numFmtId="0" fontId="3" fillId="0" borderId="30" xfId="0" applyFont="1" applyFill="1" applyBorder="1" applyProtection="1"/>
    <xf numFmtId="0" fontId="3" fillId="4" borderId="33" xfId="0" applyFont="1" applyFill="1" applyBorder="1" applyAlignment="1" applyProtection="1">
      <alignment horizontal="left" indent="3"/>
      <protection locked="0"/>
    </xf>
    <xf numFmtId="0" fontId="3" fillId="0" borderId="34" xfId="0" applyFont="1" applyFill="1" applyBorder="1" applyProtection="1"/>
    <xf numFmtId="0" fontId="3" fillId="2" borderId="3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44" fontId="3" fillId="2" borderId="0" xfId="1" applyFont="1" applyFill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44" fontId="3" fillId="0" borderId="13" xfId="0" applyNumberFormat="1" applyFont="1" applyBorder="1" applyProtection="1"/>
    <xf numFmtId="44" fontId="3" fillId="0" borderId="13" xfId="1" applyFont="1" applyBorder="1" applyProtection="1"/>
    <xf numFmtId="44" fontId="3" fillId="3" borderId="13" xfId="0" applyNumberFormat="1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Border="1" applyProtection="1"/>
    <xf numFmtId="0" fontId="3" fillId="0" borderId="6" xfId="0" applyFont="1" applyFill="1" applyBorder="1" applyProtection="1"/>
    <xf numFmtId="0" fontId="3" fillId="3" borderId="6" xfId="0" applyFont="1" applyFill="1" applyBorder="1" applyProtection="1"/>
    <xf numFmtId="0" fontId="3" fillId="0" borderId="27" xfId="0" applyFont="1" applyFill="1" applyBorder="1" applyProtection="1"/>
    <xf numFmtId="0" fontId="3" fillId="3" borderId="12" xfId="0" applyFont="1" applyFill="1" applyBorder="1" applyProtection="1"/>
    <xf numFmtId="0" fontId="5" fillId="0" borderId="12" xfId="0" applyFont="1" applyFill="1" applyBorder="1" applyProtection="1"/>
    <xf numFmtId="0" fontId="5" fillId="0" borderId="6" xfId="0" applyFont="1" applyBorder="1" applyProtection="1"/>
    <xf numFmtId="44" fontId="5" fillId="0" borderId="13" xfId="0" applyNumberFormat="1" applyFont="1" applyBorder="1" applyProtection="1"/>
    <xf numFmtId="0" fontId="7" fillId="0" borderId="12" xfId="0" applyFont="1" applyFill="1" applyBorder="1" applyProtection="1"/>
    <xf numFmtId="0" fontId="7" fillId="0" borderId="6" xfId="0" applyFont="1" applyBorder="1" applyProtection="1"/>
    <xf numFmtId="44" fontId="7" fillId="0" borderId="13" xfId="0" applyNumberFormat="1" applyFont="1" applyBorder="1" applyProtection="1"/>
    <xf numFmtId="0" fontId="7" fillId="0" borderId="0" xfId="0" applyFont="1" applyProtection="1"/>
    <xf numFmtId="0" fontId="3" fillId="0" borderId="37" xfId="0" applyFont="1" applyBorder="1" applyProtection="1"/>
    <xf numFmtId="0" fontId="3" fillId="0" borderId="38" xfId="0" applyFont="1" applyBorder="1" applyProtection="1"/>
    <xf numFmtId="0" fontId="3" fillId="0" borderId="18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165" fontId="6" fillId="2" borderId="0" xfId="0" applyNumberFormat="1" applyFont="1" applyFill="1" applyBorder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3" borderId="31" xfId="0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left"/>
    </xf>
    <xf numFmtId="0" fontId="3" fillId="0" borderId="39" xfId="0" applyFont="1" applyBorder="1" applyProtection="1"/>
    <xf numFmtId="0" fontId="6" fillId="0" borderId="31" xfId="0" applyFont="1" applyBorder="1" applyAlignment="1" applyProtection="1">
      <alignment horizontal="center"/>
    </xf>
    <xf numFmtId="0" fontId="3" fillId="0" borderId="32" xfId="0" applyFont="1" applyBorder="1" applyProtection="1"/>
    <xf numFmtId="0" fontId="3" fillId="0" borderId="36" xfId="0" applyFont="1" applyBorder="1" applyProtection="1"/>
    <xf numFmtId="0" fontId="3" fillId="0" borderId="2" xfId="0" applyFont="1" applyBorder="1" applyProtection="1"/>
    <xf numFmtId="0" fontId="3" fillId="4" borderId="4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165" fontId="3" fillId="4" borderId="40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horizontal="center"/>
    </xf>
    <xf numFmtId="44" fontId="3" fillId="3" borderId="41" xfId="1" applyFont="1" applyFill="1" applyBorder="1" applyProtection="1"/>
    <xf numFmtId="0" fontId="3" fillId="3" borderId="23" xfId="0" applyFont="1" applyFill="1" applyBorder="1" applyAlignment="1" applyProtection="1">
      <alignment horizontal="center"/>
    </xf>
    <xf numFmtId="44" fontId="3" fillId="3" borderId="9" xfId="1" applyFont="1" applyFill="1" applyBorder="1" applyProtection="1"/>
    <xf numFmtId="0" fontId="4" fillId="0" borderId="42" xfId="0" applyFont="1" applyBorder="1" applyAlignment="1" applyProtection="1">
      <alignment horizontal="center"/>
    </xf>
    <xf numFmtId="44" fontId="8" fillId="2" borderId="43" xfId="1" applyFont="1" applyFill="1" applyBorder="1" applyAlignment="1" applyProtection="1">
      <alignment horizontal="center"/>
    </xf>
    <xf numFmtId="44" fontId="8" fillId="2" borderId="14" xfId="1" applyFont="1" applyFill="1" applyBorder="1" applyAlignment="1" applyProtection="1">
      <alignment horizontal="center"/>
    </xf>
    <xf numFmtId="44" fontId="8" fillId="2" borderId="41" xfId="1" applyFont="1" applyFill="1" applyBorder="1" applyAlignment="1" applyProtection="1">
      <alignment horizontal="center"/>
    </xf>
    <xf numFmtId="44" fontId="8" fillId="2" borderId="12" xfId="1" applyFont="1" applyFill="1" applyBorder="1" applyProtection="1"/>
    <xf numFmtId="44" fontId="8" fillId="2" borderId="6" xfId="1" applyFont="1" applyFill="1" applyBorder="1" applyProtection="1"/>
    <xf numFmtId="44" fontId="8" fillId="2" borderId="14" xfId="1" applyFont="1" applyFill="1" applyBorder="1" applyProtection="1"/>
    <xf numFmtId="44" fontId="8" fillId="2" borderId="9" xfId="1" applyFont="1" applyFill="1" applyBorder="1" applyProtection="1"/>
    <xf numFmtId="44" fontId="8" fillId="2" borderId="13" xfId="1" applyFont="1" applyFill="1" applyBorder="1" applyProtection="1"/>
    <xf numFmtId="44" fontId="8" fillId="3" borderId="6" xfId="1" applyFont="1" applyFill="1" applyBorder="1" applyProtection="1"/>
    <xf numFmtId="44" fontId="8" fillId="3" borderId="13" xfId="1" applyFont="1" applyFill="1" applyBorder="1" applyProtection="1"/>
    <xf numFmtId="44" fontId="8" fillId="2" borderId="10" xfId="1" applyFont="1" applyFill="1" applyBorder="1" applyProtection="1"/>
    <xf numFmtId="44" fontId="8" fillId="2" borderId="6" xfId="1" applyFont="1" applyFill="1" applyBorder="1" applyAlignment="1" applyProtection="1">
      <alignment horizontal="center"/>
    </xf>
    <xf numFmtId="44" fontId="8" fillId="2" borderId="13" xfId="1" applyFont="1" applyFill="1" applyBorder="1" applyAlignment="1" applyProtection="1">
      <alignment horizontal="center"/>
    </xf>
    <xf numFmtId="44" fontId="8" fillId="3" borderId="6" xfId="1" applyFont="1" applyFill="1" applyBorder="1" applyAlignment="1" applyProtection="1">
      <alignment horizontal="center"/>
    </xf>
    <xf numFmtId="44" fontId="8" fillId="3" borderId="13" xfId="1" applyFont="1" applyFill="1" applyBorder="1" applyAlignment="1" applyProtection="1">
      <alignment horizontal="center"/>
    </xf>
    <xf numFmtId="44" fontId="8" fillId="2" borderId="9" xfId="1" applyFont="1" applyFill="1" applyBorder="1" applyAlignment="1" applyProtection="1">
      <alignment horizontal="center"/>
    </xf>
    <xf numFmtId="44" fontId="8" fillId="2" borderId="10" xfId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44" fontId="8" fillId="3" borderId="12" xfId="1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Protection="1"/>
    <xf numFmtId="44" fontId="8" fillId="2" borderId="43" xfId="1" applyFont="1" applyFill="1" applyBorder="1" applyProtection="1"/>
    <xf numFmtId="44" fontId="8" fillId="2" borderId="41" xfId="1" applyFont="1" applyFill="1" applyBorder="1" applyProtection="1"/>
    <xf numFmtId="44" fontId="3" fillId="3" borderId="20" xfId="1" applyFont="1" applyFill="1" applyBorder="1" applyAlignment="1" applyProtection="1">
      <alignment vertical="top" wrapText="1"/>
    </xf>
    <xf numFmtId="44" fontId="3" fillId="3" borderId="3" xfId="1" applyFont="1" applyFill="1" applyBorder="1" applyAlignment="1" applyProtection="1">
      <alignment vertical="top" wrapText="1"/>
    </xf>
    <xf numFmtId="49" fontId="3" fillId="3" borderId="19" xfId="1" applyNumberFormat="1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vertical="top" wrapText="1"/>
    </xf>
    <xf numFmtId="0" fontId="4" fillId="2" borderId="25" xfId="0" applyFont="1" applyFill="1" applyBorder="1" applyAlignment="1" applyProtection="1">
      <alignment horizontal="left" vertical="top" wrapText="1"/>
    </xf>
    <xf numFmtId="44" fontId="3" fillId="3" borderId="12" xfId="1" applyFont="1" applyFill="1" applyBorder="1" applyAlignment="1" applyProtection="1">
      <alignment horizontal="center" vertical="top" wrapText="1"/>
    </xf>
    <xf numFmtId="44" fontId="3" fillId="3" borderId="6" xfId="1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44" fontId="3" fillId="3" borderId="13" xfId="1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44" fontId="3" fillId="3" borderId="12" xfId="1" applyFont="1" applyFill="1" applyBorder="1" applyAlignment="1" applyProtection="1">
      <alignment vertical="top" wrapText="1"/>
    </xf>
    <xf numFmtId="44" fontId="3" fillId="3" borderId="6" xfId="1" applyFont="1" applyFill="1" applyBorder="1" applyAlignment="1" applyProtection="1">
      <alignment vertical="top" wrapText="1"/>
    </xf>
    <xf numFmtId="49" fontId="3" fillId="3" borderId="4" xfId="1" applyNumberFormat="1" applyFont="1" applyFill="1" applyBorder="1" applyAlignment="1" applyProtection="1">
      <alignment horizontal="center" vertical="top" wrapText="1"/>
    </xf>
    <xf numFmtId="44" fontId="8" fillId="2" borderId="12" xfId="1" applyFont="1" applyFill="1" applyBorder="1" applyAlignment="1" applyProtection="1">
      <alignment vertical="top" wrapText="1"/>
    </xf>
    <xf numFmtId="44" fontId="8" fillId="2" borderId="6" xfId="1" applyFont="1" applyFill="1" applyBorder="1" applyAlignment="1" applyProtection="1">
      <alignment vertical="top" wrapText="1"/>
    </xf>
    <xf numFmtId="49" fontId="3" fillId="4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vertical="top" wrapText="1"/>
    </xf>
    <xf numFmtId="44" fontId="3" fillId="4" borderId="12" xfId="1" applyFont="1" applyFill="1" applyBorder="1" applyAlignment="1" applyProtection="1">
      <alignment horizontal="center" vertical="top" wrapText="1"/>
      <protection locked="0"/>
    </xf>
    <xf numFmtId="44" fontId="3" fillId="4" borderId="6" xfId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44" fontId="8" fillId="2" borderId="6" xfId="1" applyFont="1" applyFill="1" applyBorder="1" applyAlignment="1" applyProtection="1">
      <alignment horizontal="center" vertical="top" wrapText="1"/>
    </xf>
    <xf numFmtId="44" fontId="8" fillId="2" borderId="13" xfId="1" applyFont="1" applyFill="1" applyBorder="1" applyAlignment="1" applyProtection="1">
      <alignment horizontal="center" vertical="top" wrapText="1"/>
    </xf>
    <xf numFmtId="44" fontId="8" fillId="3" borderId="12" xfId="1" applyFont="1" applyFill="1" applyBorder="1" applyAlignment="1" applyProtection="1">
      <alignment vertical="top" wrapText="1"/>
    </xf>
    <xf numFmtId="44" fontId="8" fillId="3" borderId="6" xfId="1" applyFont="1" applyFill="1" applyBorder="1" applyAlignment="1" applyProtection="1">
      <alignment vertical="top" wrapText="1"/>
    </xf>
    <xf numFmtId="44" fontId="8" fillId="3" borderId="6" xfId="1" applyFont="1" applyFill="1" applyBorder="1" applyAlignment="1" applyProtection="1">
      <alignment horizontal="center" vertical="top" wrapText="1"/>
    </xf>
    <xf numFmtId="44" fontId="8" fillId="3" borderId="13" xfId="1" applyFont="1" applyFill="1" applyBorder="1" applyAlignment="1" applyProtection="1">
      <alignment horizontal="center" vertical="top" wrapText="1"/>
    </xf>
    <xf numFmtId="0" fontId="3" fillId="2" borderId="25" xfId="0" applyFont="1" applyFill="1" applyBorder="1" applyAlignment="1" applyProtection="1">
      <alignment horizontal="left" vertical="top" wrapText="1" indent="2"/>
    </xf>
    <xf numFmtId="0" fontId="3" fillId="0" borderId="0" xfId="0" applyFont="1" applyAlignment="1" applyProtection="1">
      <alignment horizontal="left" indent="3"/>
    </xf>
    <xf numFmtId="0" fontId="11" fillId="5" borderId="25" xfId="0" applyFont="1" applyFill="1" applyBorder="1" applyAlignment="1" applyProtection="1">
      <alignment horizontal="left" indent="3"/>
      <protection locked="0"/>
    </xf>
    <xf numFmtId="0" fontId="11" fillId="5" borderId="33" xfId="0" applyFont="1" applyFill="1" applyBorder="1" applyAlignment="1" applyProtection="1">
      <alignment horizontal="left" indent="3"/>
      <protection locked="0"/>
    </xf>
    <xf numFmtId="0" fontId="11" fillId="4" borderId="25" xfId="0" applyFont="1" applyFill="1" applyBorder="1" applyAlignment="1" applyProtection="1">
      <alignment horizontal="left" indent="3"/>
      <protection locked="0"/>
    </xf>
    <xf numFmtId="0" fontId="11" fillId="4" borderId="33" xfId="0" applyFont="1" applyFill="1" applyBorder="1" applyAlignment="1" applyProtection="1">
      <alignment horizontal="left" indent="3"/>
      <protection locked="0"/>
    </xf>
    <xf numFmtId="0" fontId="11" fillId="4" borderId="5" xfId="0" applyFont="1" applyFill="1" applyBorder="1" applyAlignment="1" applyProtection="1">
      <alignment horizontal="left" indent="3"/>
      <protection locked="0"/>
    </xf>
    <xf numFmtId="0" fontId="11" fillId="4" borderId="45" xfId="0" applyFont="1" applyFill="1" applyBorder="1" applyAlignment="1" applyProtection="1">
      <alignment horizontal="left" indent="3"/>
      <protection locked="0"/>
    </xf>
    <xf numFmtId="0" fontId="3" fillId="4" borderId="44" xfId="0" applyFont="1" applyFill="1" applyBorder="1" applyAlignment="1" applyProtection="1">
      <alignment horizontal="left" indent="3"/>
      <protection locked="0"/>
    </xf>
    <xf numFmtId="0" fontId="0" fillId="0" borderId="0" xfId="0" applyAlignment="1"/>
    <xf numFmtId="0" fontId="3" fillId="2" borderId="46" xfId="0" applyFont="1" applyFill="1" applyBorder="1" applyAlignment="1" applyProtection="1">
      <alignment horizontal="center"/>
    </xf>
    <xf numFmtId="0" fontId="3" fillId="2" borderId="41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4" borderId="29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/>
    <xf numFmtId="0" fontId="3" fillId="0" borderId="2" xfId="0" applyFont="1" applyBorder="1" applyAlignment="1" applyProtection="1"/>
    <xf numFmtId="44" fontId="3" fillId="3" borderId="22" xfId="1" applyFont="1" applyFill="1" applyBorder="1" applyAlignment="1" applyProtection="1"/>
    <xf numFmtId="44" fontId="3" fillId="4" borderId="22" xfId="1" applyFont="1" applyFill="1" applyBorder="1" applyAlignment="1" applyProtection="1">
      <protection locked="0"/>
    </xf>
    <xf numFmtId="0" fontId="3" fillId="4" borderId="24" xfId="0" applyFont="1" applyFill="1" applyBorder="1" applyAlignment="1" applyProtection="1">
      <alignment horizontal="left" indent="3"/>
      <protection locked="0"/>
    </xf>
    <xf numFmtId="0" fontId="4" fillId="0" borderId="30" xfId="0" applyFont="1" applyFill="1" applyBorder="1" applyProtection="1"/>
    <xf numFmtId="0" fontId="3" fillId="4" borderId="34" xfId="0" applyFont="1" applyFill="1" applyBorder="1" applyAlignment="1" applyProtection="1">
      <alignment horizontal="left" indent="3"/>
      <protection locked="0"/>
    </xf>
    <xf numFmtId="0" fontId="11" fillId="4" borderId="25" xfId="0" applyFont="1" applyFill="1" applyBorder="1" applyAlignment="1" applyProtection="1">
      <alignment horizontal="left" vertical="top" wrapText="1" indent="2"/>
      <protection locked="0"/>
    </xf>
    <xf numFmtId="0" fontId="3" fillId="0" borderId="25" xfId="0" applyFont="1" applyFill="1" applyBorder="1" applyAlignment="1" applyProtection="1">
      <alignment horizontal="left" indent="3"/>
    </xf>
    <xf numFmtId="0" fontId="3" fillId="4" borderId="9" xfId="0" applyFont="1" applyFill="1" applyBorder="1" applyAlignment="1" applyProtection="1">
      <alignment horizontal="center"/>
      <protection locked="0"/>
    </xf>
    <xf numFmtId="44" fontId="8" fillId="2" borderId="14" xfId="1" applyFont="1" applyFill="1" applyBorder="1" applyAlignment="1" applyProtection="1">
      <alignment vertical="top" wrapText="1"/>
    </xf>
    <xf numFmtId="44" fontId="8" fillId="2" borderId="9" xfId="1" applyFont="1" applyFill="1" applyBorder="1" applyAlignment="1" applyProtection="1">
      <alignment vertical="top" wrapText="1"/>
    </xf>
    <xf numFmtId="49" fontId="3" fillId="4" borderId="30" xfId="1" applyNumberFormat="1" applyFont="1" applyFill="1" applyBorder="1" applyAlignment="1" applyProtection="1">
      <alignment horizontal="center" vertical="top" wrapText="1"/>
      <protection locked="0"/>
    </xf>
    <xf numFmtId="0" fontId="3" fillId="0" borderId="30" xfId="0" applyFont="1" applyFill="1" applyBorder="1" applyAlignment="1" applyProtection="1">
      <alignment vertical="top" wrapText="1"/>
    </xf>
    <xf numFmtId="0" fontId="11" fillId="4" borderId="33" xfId="0" applyFont="1" applyFill="1" applyBorder="1" applyAlignment="1" applyProtection="1">
      <alignment horizontal="left" vertical="top" wrapText="1" indent="2"/>
      <protection locked="0"/>
    </xf>
    <xf numFmtId="44" fontId="3" fillId="4" borderId="14" xfId="1" applyFont="1" applyFill="1" applyBorder="1" applyAlignment="1" applyProtection="1">
      <alignment horizontal="center" vertical="top" wrapText="1"/>
      <protection locked="0"/>
    </xf>
    <xf numFmtId="44" fontId="3" fillId="4" borderId="9" xfId="1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44" fontId="8" fillId="2" borderId="9" xfId="1" applyFont="1" applyFill="1" applyBorder="1" applyAlignment="1" applyProtection="1">
      <alignment horizontal="center" vertical="top" wrapText="1"/>
    </xf>
    <xf numFmtId="44" fontId="8" fillId="2" borderId="10" xfId="1" applyFont="1" applyFill="1" applyBorder="1" applyAlignment="1" applyProtection="1">
      <alignment horizontal="center" vertical="top" wrapText="1"/>
    </xf>
    <xf numFmtId="0" fontId="3" fillId="5" borderId="5" xfId="0" applyFont="1" applyFill="1" applyBorder="1" applyAlignment="1" applyProtection="1">
      <alignment horizontal="left" indent="3"/>
      <protection locked="0"/>
    </xf>
    <xf numFmtId="0" fontId="11" fillId="5" borderId="5" xfId="0" applyFont="1" applyFill="1" applyBorder="1" applyAlignment="1" applyProtection="1">
      <alignment horizontal="left" wrapText="1" indent="3"/>
      <protection locked="0"/>
    </xf>
    <xf numFmtId="0" fontId="3" fillId="5" borderId="45" xfId="0" applyFont="1" applyFill="1" applyBorder="1" applyAlignment="1" applyProtection="1">
      <alignment horizontal="left" indent="3"/>
      <protection locked="0"/>
    </xf>
    <xf numFmtId="44" fontId="3" fillId="4" borderId="47" xfId="1" applyFont="1" applyFill="1" applyBorder="1" applyProtection="1">
      <protection locked="0"/>
    </xf>
    <xf numFmtId="44" fontId="3" fillId="4" borderId="48" xfId="1" applyFont="1" applyFill="1" applyBorder="1" applyProtection="1">
      <protection locked="0"/>
    </xf>
    <xf numFmtId="0" fontId="3" fillId="5" borderId="34" xfId="0" applyFont="1" applyFill="1" applyBorder="1" applyAlignment="1" applyProtection="1">
      <alignment horizontal="left" indent="3"/>
      <protection locked="0"/>
    </xf>
    <xf numFmtId="0" fontId="11" fillId="5" borderId="49" xfId="0" applyFont="1" applyFill="1" applyBorder="1" applyAlignment="1" applyProtection="1">
      <alignment horizontal="left" indent="3"/>
      <protection locked="0"/>
    </xf>
    <xf numFmtId="0" fontId="4" fillId="2" borderId="50" xfId="0" applyFont="1" applyFill="1" applyBorder="1" applyProtection="1"/>
    <xf numFmtId="44" fontId="3" fillId="3" borderId="25" xfId="1" applyFont="1" applyFill="1" applyBorder="1" applyProtection="1"/>
    <xf numFmtId="0" fontId="4" fillId="2" borderId="50" xfId="4" applyFont="1" applyFill="1" applyBorder="1" applyProtection="1"/>
    <xf numFmtId="44" fontId="3" fillId="3" borderId="25" xfId="2" applyFont="1" applyFill="1" applyBorder="1" applyProtection="1"/>
    <xf numFmtId="44" fontId="3" fillId="3" borderId="13" xfId="2" applyFont="1" applyFill="1" applyBorder="1" applyProtection="1"/>
    <xf numFmtId="0" fontId="3" fillId="2" borderId="24" xfId="4" applyFont="1" applyFill="1" applyBorder="1" applyProtection="1"/>
    <xf numFmtId="44" fontId="3" fillId="4" borderId="12" xfId="2" applyFont="1" applyFill="1" applyBorder="1" applyProtection="1">
      <protection locked="0"/>
    </xf>
    <xf numFmtId="44" fontId="3" fillId="4" borderId="13" xfId="2" applyFont="1" applyFill="1" applyBorder="1" applyProtection="1">
      <protection locked="0"/>
    </xf>
    <xf numFmtId="0" fontId="3" fillId="5" borderId="45" xfId="4" applyFont="1" applyFill="1" applyBorder="1" applyAlignment="1" applyProtection="1">
      <alignment horizontal="left" indent="3"/>
      <protection locked="0"/>
    </xf>
    <xf numFmtId="0" fontId="4" fillId="2" borderId="49" xfId="0" applyFont="1" applyFill="1" applyBorder="1" applyAlignment="1" applyProtection="1">
      <alignment horizontal="left"/>
    </xf>
    <xf numFmtId="44" fontId="3" fillId="3" borderId="49" xfId="1" applyFont="1" applyFill="1" applyBorder="1" applyProtection="1"/>
    <xf numFmtId="0" fontId="4" fillId="2" borderId="25" xfId="4" applyFont="1" applyFill="1" applyBorder="1" applyAlignment="1" applyProtection="1">
      <alignment horizontal="left"/>
    </xf>
    <xf numFmtId="0" fontId="3" fillId="2" borderId="25" xfId="4" applyFont="1" applyFill="1" applyBorder="1" applyAlignment="1" applyProtection="1">
      <alignment horizontal="left" indent="3"/>
    </xf>
    <xf numFmtId="0" fontId="0" fillId="0" borderId="0" xfId="0" applyAlignment="1">
      <alignment horizontal="center"/>
    </xf>
    <xf numFmtId="0" fontId="3" fillId="2" borderId="25" xfId="0" applyFont="1" applyFill="1" applyBorder="1" applyAlignment="1" applyProtection="1">
      <alignment horizontal="left" indent="3"/>
    </xf>
    <xf numFmtId="0" fontId="3" fillId="2" borderId="25" xfId="0" applyFont="1" applyFill="1" applyBorder="1" applyAlignment="1" applyProtection="1">
      <alignment horizontal="left" indent="3"/>
    </xf>
    <xf numFmtId="0" fontId="3" fillId="2" borderId="25" xfId="0" applyFont="1" applyFill="1" applyBorder="1" applyAlignment="1" applyProtection="1">
      <alignment horizontal="left" indent="3"/>
    </xf>
    <xf numFmtId="4" fontId="3" fillId="2" borderId="0" xfId="0" applyNumberFormat="1" applyFont="1" applyFill="1" applyAlignment="1" applyProtection="1">
      <alignment horizontal="center"/>
    </xf>
    <xf numFmtId="4" fontId="3" fillId="3" borderId="12" xfId="1" applyNumberFormat="1" applyFont="1" applyFill="1" applyBorder="1" applyProtection="1"/>
    <xf numFmtId="44" fontId="8" fillId="2" borderId="12" xfId="1" applyNumberFormat="1" applyFont="1" applyFill="1" applyBorder="1" applyProtection="1"/>
    <xf numFmtId="44" fontId="8" fillId="2" borderId="6" xfId="1" applyNumberFormat="1" applyFont="1" applyFill="1" applyBorder="1" applyProtection="1"/>
    <xf numFmtId="4" fontId="3" fillId="4" borderId="6" xfId="1" applyNumberFormat="1" applyFont="1" applyFill="1" applyBorder="1" applyAlignment="1" applyProtection="1">
      <protection locked="0"/>
    </xf>
    <xf numFmtId="7" fontId="3" fillId="4" borderId="6" xfId="1" applyNumberFormat="1" applyFont="1" applyFill="1" applyBorder="1" applyAlignment="1" applyProtection="1">
      <protection locked="0"/>
    </xf>
    <xf numFmtId="0" fontId="3" fillId="2" borderId="25" xfId="0" applyFont="1" applyFill="1" applyBorder="1" applyAlignment="1" applyProtection="1">
      <alignment horizontal="left" indent="3"/>
    </xf>
    <xf numFmtId="0" fontId="8" fillId="2" borderId="6" xfId="0" applyFont="1" applyFill="1" applyBorder="1" applyAlignment="1" applyProtection="1">
      <alignment horizontal="center"/>
    </xf>
    <xf numFmtId="0" fontId="0" fillId="0" borderId="0" xfId="0"/>
    <xf numFmtId="0" fontId="3" fillId="2" borderId="15" xfId="0" applyFont="1" applyFill="1" applyBorder="1" applyAlignment="1" applyProtection="1">
      <alignment horizontal="center"/>
    </xf>
    <xf numFmtId="44" fontId="3" fillId="3" borderId="20" xfId="1" applyFont="1" applyFill="1" applyBorder="1" applyProtection="1"/>
    <xf numFmtId="0" fontId="3" fillId="2" borderId="20" xfId="0" applyFont="1" applyFill="1" applyBorder="1" applyAlignment="1" applyProtection="1">
      <alignment horizontal="center"/>
    </xf>
    <xf numFmtId="44" fontId="8" fillId="2" borderId="12" xfId="1" applyFont="1" applyFill="1" applyBorder="1" applyProtection="1"/>
    <xf numFmtId="44" fontId="8" fillId="2" borderId="14" xfId="1" applyFont="1" applyFill="1" applyBorder="1" applyProtection="1"/>
    <xf numFmtId="44" fontId="8" fillId="3" borderId="12" xfId="1" applyFont="1" applyFill="1" applyBorder="1" applyProtection="1"/>
    <xf numFmtId="44" fontId="8" fillId="2" borderId="43" xfId="1" applyFont="1" applyFill="1" applyBorder="1" applyProtection="1"/>
    <xf numFmtId="44" fontId="3" fillId="3" borderId="6" xfId="1" applyFont="1" applyFill="1" applyBorder="1" applyProtection="1"/>
    <xf numFmtId="49" fontId="3" fillId="2" borderId="0" xfId="1" applyNumberFormat="1" applyFont="1" applyFill="1" applyBorder="1" applyAlignment="1" applyProtection="1">
      <alignment horizontal="center"/>
    </xf>
    <xf numFmtId="49" fontId="3" fillId="4" borderId="4" xfId="1" applyNumberFormat="1" applyFont="1" applyFill="1" applyBorder="1" applyAlignment="1" applyProtection="1">
      <alignment horizontal="center"/>
      <protection locked="0"/>
    </xf>
    <xf numFmtId="49" fontId="3" fillId="3" borderId="6" xfId="1" applyNumberFormat="1" applyFont="1" applyFill="1" applyBorder="1" applyAlignment="1" applyProtection="1">
      <alignment horizontal="center"/>
    </xf>
    <xf numFmtId="49" fontId="3" fillId="4" borderId="6" xfId="1" applyNumberFormat="1" applyFont="1" applyFill="1" applyBorder="1" applyAlignment="1" applyProtection="1">
      <alignment horizontal="center"/>
      <protection locked="0"/>
    </xf>
    <xf numFmtId="49" fontId="3" fillId="4" borderId="9" xfId="1" applyNumberFormat="1" applyFont="1" applyFill="1" applyBorder="1" applyAlignment="1" applyProtection="1">
      <alignment horizontal="center"/>
      <protection locked="0"/>
    </xf>
    <xf numFmtId="44" fontId="3" fillId="3" borderId="3" xfId="1" applyFont="1" applyFill="1" applyBorder="1" applyProtection="1"/>
    <xf numFmtId="49" fontId="3" fillId="3" borderId="3" xfId="1" applyNumberFormat="1" applyFont="1" applyFill="1" applyBorder="1" applyAlignment="1" applyProtection="1">
      <alignment horizontal="center"/>
    </xf>
    <xf numFmtId="49" fontId="3" fillId="3" borderId="19" xfId="1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4" fontId="8" fillId="3" borderId="6" xfId="1" applyFont="1" applyFill="1" applyBorder="1" applyProtection="1"/>
    <xf numFmtId="44" fontId="8" fillId="2" borderId="41" xfId="1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0" fontId="3" fillId="0" borderId="4" xfId="0" applyFont="1" applyFill="1" applyBorder="1" applyProtection="1"/>
    <xf numFmtId="0" fontId="4" fillId="0" borderId="5" xfId="0" applyFont="1" applyFill="1" applyBorder="1" applyProtection="1"/>
    <xf numFmtId="0" fontId="3" fillId="0" borderId="5" xfId="0" applyFont="1" applyFill="1" applyBorder="1" applyProtection="1"/>
    <xf numFmtId="44" fontId="3" fillId="3" borderId="6" xfId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44" fontId="3" fillId="3" borderId="12" xfId="1" applyFont="1" applyFill="1" applyBorder="1" applyAlignment="1" applyProtection="1">
      <alignment horizontal="center"/>
    </xf>
    <xf numFmtId="44" fontId="3" fillId="3" borderId="13" xfId="1" applyFont="1" applyFill="1" applyBorder="1" applyAlignment="1" applyProtection="1">
      <alignment horizontal="center"/>
    </xf>
    <xf numFmtId="44" fontId="3" fillId="4" borderId="13" xfId="1" applyFont="1" applyFill="1" applyBorder="1" applyProtection="1">
      <protection locked="0"/>
    </xf>
    <xf numFmtId="44" fontId="3" fillId="3" borderId="13" xfId="1" applyFont="1" applyFill="1" applyBorder="1" applyProtection="1"/>
    <xf numFmtId="44" fontId="3" fillId="3" borderId="12" xfId="1" applyFont="1" applyFill="1" applyBorder="1" applyProtection="1"/>
    <xf numFmtId="0" fontId="3" fillId="4" borderId="5" xfId="0" applyFont="1" applyFill="1" applyBorder="1" applyAlignment="1" applyProtection="1">
      <alignment horizontal="left" indent="3"/>
      <protection locked="0"/>
    </xf>
    <xf numFmtId="44" fontId="3" fillId="4" borderId="12" xfId="1" applyFont="1" applyFill="1" applyBorder="1" applyProtection="1">
      <protection locked="0"/>
    </xf>
    <xf numFmtId="44" fontId="3" fillId="4" borderId="14" xfId="1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left" indent="3"/>
    </xf>
    <xf numFmtId="44" fontId="3" fillId="4" borderId="10" xfId="1" applyFont="1" applyFill="1" applyBorder="1" applyProtection="1">
      <protection locked="0"/>
    </xf>
    <xf numFmtId="0" fontId="3" fillId="3" borderId="31" xfId="0" applyFont="1" applyFill="1" applyBorder="1" applyProtection="1"/>
    <xf numFmtId="0" fontId="3" fillId="3" borderId="0" xfId="0" applyFont="1" applyFill="1" applyBorder="1" applyProtection="1"/>
    <xf numFmtId="0" fontId="3" fillId="3" borderId="2" xfId="0" applyFont="1" applyFill="1" applyBorder="1" applyProtection="1"/>
    <xf numFmtId="0" fontId="3" fillId="2" borderId="29" xfId="0" applyFont="1" applyFill="1" applyBorder="1" applyAlignment="1" applyProtection="1">
      <alignment horizontal="center"/>
    </xf>
    <xf numFmtId="0" fontId="4" fillId="2" borderId="15" xfId="0" applyFont="1" applyFill="1" applyBorder="1" applyProtection="1"/>
    <xf numFmtId="0" fontId="3" fillId="2" borderId="56" xfId="0" applyFont="1" applyFill="1" applyBorder="1" applyProtection="1"/>
    <xf numFmtId="0" fontId="3" fillId="2" borderId="14" xfId="0" applyNumberFormat="1" applyFont="1" applyFill="1" applyBorder="1" applyAlignment="1" applyProtection="1">
      <alignment horizontal="center"/>
    </xf>
    <xf numFmtId="0" fontId="3" fillId="3" borderId="20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/>
    </xf>
    <xf numFmtId="44" fontId="8" fillId="2" borderId="6" xfId="1" applyFont="1" applyFill="1" applyBorder="1" applyAlignment="1" applyProtection="1">
      <alignment horizontal="center"/>
    </xf>
    <xf numFmtId="44" fontId="8" fillId="3" borderId="6" xfId="1" applyFont="1" applyFill="1" applyBorder="1" applyAlignment="1" applyProtection="1">
      <alignment horizontal="center"/>
    </xf>
    <xf numFmtId="44" fontId="8" fillId="3" borderId="13" xfId="1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left"/>
    </xf>
    <xf numFmtId="0" fontId="11" fillId="5" borderId="25" xfId="0" applyFont="1" applyFill="1" applyBorder="1" applyAlignment="1" applyProtection="1">
      <alignment horizontal="left" indent="3"/>
      <protection locked="0"/>
    </xf>
    <xf numFmtId="0" fontId="3" fillId="5" borderId="20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 applyProtection="1"/>
    <xf numFmtId="0" fontId="4" fillId="0" borderId="5" xfId="0" applyFont="1" applyFill="1" applyBorder="1" applyProtection="1"/>
    <xf numFmtId="0" fontId="3" fillId="0" borderId="5" xfId="0" applyFont="1" applyFill="1" applyBorder="1" applyProtection="1"/>
    <xf numFmtId="49" fontId="3" fillId="3" borderId="4" xfId="1" applyNumberFormat="1" applyFont="1" applyFill="1" applyBorder="1" applyAlignment="1" applyProtection="1">
      <alignment horizontal="center"/>
    </xf>
    <xf numFmtId="49" fontId="3" fillId="4" borderId="4" xfId="1" applyNumberFormat="1" applyFont="1" applyFill="1" applyBorder="1" applyAlignment="1" applyProtection="1">
      <alignment horizontal="center"/>
      <protection locked="0"/>
    </xf>
    <xf numFmtId="49" fontId="3" fillId="4" borderId="6" xfId="1" applyNumberFormat="1" applyFont="1" applyFill="1" applyBorder="1" applyAlignment="1" applyProtection="1">
      <alignment horizontal="center"/>
      <protection locked="0"/>
    </xf>
    <xf numFmtId="44" fontId="3" fillId="4" borderId="13" xfId="1" applyFont="1" applyFill="1" applyBorder="1" applyProtection="1">
      <protection locked="0"/>
    </xf>
    <xf numFmtId="44" fontId="3" fillId="3" borderId="13" xfId="1" applyFont="1" applyFill="1" applyBorder="1" applyProtection="1"/>
    <xf numFmtId="44" fontId="3" fillId="3" borderId="12" xfId="1" applyFont="1" applyFill="1" applyBorder="1" applyProtection="1"/>
    <xf numFmtId="0" fontId="3" fillId="4" borderId="5" xfId="0" applyFont="1" applyFill="1" applyBorder="1" applyAlignment="1" applyProtection="1">
      <alignment horizontal="left" indent="3"/>
      <protection locked="0"/>
    </xf>
    <xf numFmtId="44" fontId="3" fillId="4" borderId="12" xfId="1" applyFont="1" applyFill="1" applyBorder="1" applyProtection="1">
      <protection locked="0"/>
    </xf>
    <xf numFmtId="44" fontId="3" fillId="4" borderId="14" xfId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left" indent="3"/>
    </xf>
    <xf numFmtId="0" fontId="4" fillId="2" borderId="25" xfId="0" applyFont="1" applyFill="1" applyBorder="1" applyProtection="1"/>
    <xf numFmtId="44" fontId="3" fillId="4" borderId="10" xfId="1" applyFont="1" applyFill="1" applyBorder="1" applyProtection="1">
      <protection locked="0"/>
    </xf>
    <xf numFmtId="49" fontId="3" fillId="4" borderId="30" xfId="1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165" fontId="6" fillId="2" borderId="0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/>
    </xf>
    <xf numFmtId="44" fontId="8" fillId="2" borderId="14" xfId="1" applyFont="1" applyFill="1" applyBorder="1" applyAlignment="1" applyProtection="1">
      <alignment horizontal="center"/>
    </xf>
    <xf numFmtId="44" fontId="8" fillId="2" borderId="12" xfId="1" applyFont="1" applyFill="1" applyBorder="1" applyProtection="1"/>
    <xf numFmtId="44" fontId="8" fillId="2" borderId="6" xfId="1" applyFont="1" applyFill="1" applyBorder="1" applyProtection="1"/>
    <xf numFmtId="44" fontId="8" fillId="3" borderId="6" xfId="1" applyFont="1" applyFill="1" applyBorder="1" applyProtection="1"/>
    <xf numFmtId="44" fontId="8" fillId="2" borderId="6" xfId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4" fontId="8" fillId="3" borderId="12" xfId="1" applyFont="1" applyFill="1" applyBorder="1" applyProtection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39" fontId="3" fillId="4" borderId="6" xfId="1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left" indent="3"/>
    </xf>
    <xf numFmtId="0" fontId="7" fillId="0" borderId="52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54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8" fillId="0" borderId="55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/>
    </xf>
    <xf numFmtId="0" fontId="4" fillId="0" borderId="55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/>
    </xf>
    <xf numFmtId="0" fontId="4" fillId="0" borderId="52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9" fillId="0" borderId="42" xfId="0" applyFont="1" applyFill="1" applyBorder="1" applyAlignment="1" applyProtection="1">
      <alignment horizontal="center"/>
    </xf>
    <xf numFmtId="0" fontId="0" fillId="0" borderId="42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5" xfId="0" applyFont="1" applyFill="1" applyBorder="1" applyAlignment="1" applyProtection="1">
      <alignment horizontal="left"/>
    </xf>
    <xf numFmtId="0" fontId="0" fillId="0" borderId="25" xfId="0" applyBorder="1" applyAlignment="1">
      <alignment horizontal="left"/>
    </xf>
    <xf numFmtId="0" fontId="11" fillId="4" borderId="5" xfId="0" applyFont="1" applyFill="1" applyBorder="1" applyAlignment="1" applyProtection="1">
      <alignment horizontal="left" indent="3"/>
      <protection locked="0"/>
    </xf>
    <xf numFmtId="0" fontId="3" fillId="2" borderId="5" xfId="0" applyFont="1" applyFill="1" applyBorder="1" applyAlignment="1" applyProtection="1">
      <alignment horizontal="left" indent="3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165" fontId="6" fillId="2" borderId="0" xfId="0" applyNumberFormat="1" applyFont="1" applyFill="1" applyBorder="1" applyAlignment="1" applyProtection="1">
      <alignment horizontal="center"/>
    </xf>
    <xf numFmtId="165" fontId="6" fillId="2" borderId="38" xfId="0" applyNumberFormat="1" applyFont="1" applyFill="1" applyBorder="1" applyAlignment="1" applyProtection="1">
      <alignment horizontal="center"/>
    </xf>
    <xf numFmtId="0" fontId="0" fillId="0" borderId="38" xfId="0" applyBorder="1" applyAlignment="1"/>
    <xf numFmtId="0" fontId="3" fillId="2" borderId="25" xfId="0" applyFont="1" applyFill="1" applyBorder="1" applyAlignment="1" applyProtection="1">
      <alignment horizontal="left" indent="3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54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0" xfId="0"/>
    <xf numFmtId="0" fontId="11" fillId="4" borderId="4" xfId="0" applyFont="1" applyFill="1" applyBorder="1" applyAlignment="1" applyProtection="1">
      <alignment horizontal="center" wrapText="1"/>
      <protection locked="0"/>
    </xf>
    <xf numFmtId="0" fontId="11" fillId="4" borderId="25" xfId="0" applyFont="1" applyFill="1" applyBorder="1" applyAlignment="1" applyProtection="1">
      <alignment horizontal="center" wrapText="1"/>
      <protection locked="0"/>
    </xf>
    <xf numFmtId="0" fontId="11" fillId="4" borderId="30" xfId="0" applyFont="1" applyFill="1" applyBorder="1" applyAlignment="1" applyProtection="1">
      <alignment horizontal="center" wrapText="1"/>
      <protection locked="0"/>
    </xf>
    <xf numFmtId="0" fontId="11" fillId="4" borderId="3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 wrapText="1"/>
    </xf>
    <xf numFmtId="0" fontId="4" fillId="2" borderId="25" xfId="0" applyFont="1" applyFill="1" applyBorder="1" applyAlignment="1" applyProtection="1">
      <alignment horizontal="left" wrapText="1"/>
    </xf>
    <xf numFmtId="0" fontId="3" fillId="0" borderId="53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</cellXfs>
  <cellStyles count="7">
    <cellStyle name="Currency" xfId="1" builtinId="4"/>
    <cellStyle name="Currency 2" xfId="2"/>
    <cellStyle name="Normal" xfId="0" builtinId="0"/>
    <cellStyle name="Normal 2" xfId="3"/>
    <cellStyle name="Normal 2 2" xfId="6"/>
    <cellStyle name="Normal 2 3" xfId="5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52"/>
  <sheetViews>
    <sheetView showGridLines="0" tabSelected="1" view="pageLayout" zoomScaleNormal="80" zoomScaleSheetLayoutView="88" workbookViewId="0">
      <selection activeCell="B9" sqref="B9"/>
    </sheetView>
  </sheetViews>
  <sheetFormatPr defaultColWidth="9.81640625" defaultRowHeight="15.6" x14ac:dyDescent="0.3"/>
  <cols>
    <col min="1" max="1" width="13.90625" style="1" customWidth="1"/>
    <col min="2" max="2" width="77.1796875" style="2" customWidth="1"/>
    <col min="3" max="3" width="17.54296875" style="2" customWidth="1"/>
    <col min="4" max="191" width="9.81640625" style="2"/>
    <col min="192" max="192" width="1.81640625" style="2" customWidth="1"/>
    <col min="193" max="16384" width="9.81640625" style="2"/>
  </cols>
  <sheetData>
    <row r="1" spans="1:2" ht="18" customHeight="1" x14ac:dyDescent="0.3">
      <c r="A1" s="70"/>
      <c r="B1" s="68"/>
    </row>
    <row r="2" spans="1:2" ht="18" customHeight="1" x14ac:dyDescent="0.3">
      <c r="A2" s="70" t="s">
        <v>187</v>
      </c>
      <c r="B2" s="69" t="s">
        <v>930</v>
      </c>
    </row>
    <row r="3" spans="1:2" s="67" customFormat="1" ht="11.25" customHeight="1" x14ac:dyDescent="0.3">
      <c r="A3" s="70"/>
      <c r="B3" s="69"/>
    </row>
    <row r="4" spans="1:2" ht="18" customHeight="1" x14ac:dyDescent="0.3">
      <c r="A4" s="70" t="s">
        <v>188</v>
      </c>
      <c r="B4" s="69" t="s">
        <v>1107</v>
      </c>
    </row>
    <row r="5" spans="1:2" s="67" customFormat="1" ht="12" customHeight="1" x14ac:dyDescent="0.3">
      <c r="A5" s="70"/>
      <c r="B5" s="69"/>
    </row>
    <row r="6" spans="1:2" ht="18" customHeight="1" x14ac:dyDescent="0.3">
      <c r="A6" s="70" t="s">
        <v>189</v>
      </c>
      <c r="B6" s="150" t="s">
        <v>823</v>
      </c>
    </row>
    <row r="7" spans="1:2" s="67" customFormat="1" ht="10.5" customHeight="1" x14ac:dyDescent="0.3">
      <c r="A7" s="70"/>
      <c r="B7" s="69"/>
    </row>
    <row r="8" spans="1:2" ht="18" customHeight="1" x14ac:dyDescent="0.3">
      <c r="A8" s="70" t="s">
        <v>190</v>
      </c>
      <c r="B8" s="144" t="s">
        <v>263</v>
      </c>
    </row>
    <row r="9" spans="1:2" s="67" customFormat="1" ht="18" customHeight="1" x14ac:dyDescent="0.3">
      <c r="A9" s="70"/>
      <c r="B9" s="69"/>
    </row>
    <row r="10" spans="1:2" ht="20.100000000000001" customHeight="1" x14ac:dyDescent="0.3">
      <c r="A10" s="65" t="s">
        <v>169</v>
      </c>
      <c r="B10" s="144" t="str">
        <f>A10&amp;" Enter Site Name Here"</f>
        <v>Site 1 Enter Site Name Here</v>
      </c>
    </row>
    <row r="11" spans="1:2" ht="20.100000000000001" customHeight="1" x14ac:dyDescent="0.3">
      <c r="A11" s="65" t="s">
        <v>168</v>
      </c>
      <c r="B11" s="144" t="str">
        <f t="shared" ref="B11:B24" si="0">A11&amp;" Enter Site Name Here"</f>
        <v>Site 2 Enter Site Name Here</v>
      </c>
    </row>
    <row r="12" spans="1:2" ht="20.100000000000001" customHeight="1" x14ac:dyDescent="0.3">
      <c r="A12" s="65" t="s">
        <v>155</v>
      </c>
      <c r="B12" s="144" t="str">
        <f t="shared" si="0"/>
        <v>Site 3 Enter Site Name Here</v>
      </c>
    </row>
    <row r="13" spans="1:2" ht="20.100000000000001" customHeight="1" x14ac:dyDescent="0.3">
      <c r="A13" s="65" t="s">
        <v>156</v>
      </c>
      <c r="B13" s="144" t="str">
        <f>A13&amp;" Enter Site Name Here"</f>
        <v>Site 4 Enter Site Name Here</v>
      </c>
    </row>
    <row r="14" spans="1:2" ht="20.100000000000001" customHeight="1" x14ac:dyDescent="0.3">
      <c r="A14" s="65" t="s">
        <v>157</v>
      </c>
      <c r="B14" s="144" t="str">
        <f>A14&amp;" Enter Site Name Here"</f>
        <v>Site 5 Enter Site Name Here</v>
      </c>
    </row>
    <row r="15" spans="1:2" ht="20.100000000000001" customHeight="1" x14ac:dyDescent="0.3">
      <c r="A15" s="65" t="s">
        <v>158</v>
      </c>
      <c r="B15" s="144" t="str">
        <f t="shared" si="0"/>
        <v>Site 6 Enter Site Name Here</v>
      </c>
    </row>
    <row r="16" spans="1:2" ht="20.100000000000001" customHeight="1" x14ac:dyDescent="0.3">
      <c r="A16" s="1" t="s">
        <v>159</v>
      </c>
      <c r="B16" s="144" t="str">
        <f t="shared" si="0"/>
        <v>Site 7 Enter Site Name Here</v>
      </c>
    </row>
    <row r="17" spans="1:2" ht="20.100000000000001" customHeight="1" x14ac:dyDescent="0.3">
      <c r="A17" s="1" t="s">
        <v>160</v>
      </c>
      <c r="B17" s="144" t="str">
        <f t="shared" si="0"/>
        <v>Site 8 Enter Site Name Here</v>
      </c>
    </row>
    <row r="18" spans="1:2" ht="20.100000000000001" customHeight="1" x14ac:dyDescent="0.3">
      <c r="A18" s="1" t="s">
        <v>161</v>
      </c>
      <c r="B18" s="144" t="str">
        <f t="shared" si="0"/>
        <v>Site 9 Enter Site Name Here</v>
      </c>
    </row>
    <row r="19" spans="1:2" ht="20.100000000000001" customHeight="1" x14ac:dyDescent="0.3">
      <c r="A19" s="1" t="s">
        <v>162</v>
      </c>
      <c r="B19" s="144" t="str">
        <f t="shared" si="0"/>
        <v>Site 10 Enter Site Name Here</v>
      </c>
    </row>
    <row r="20" spans="1:2" ht="20.100000000000001" customHeight="1" x14ac:dyDescent="0.3">
      <c r="A20" s="1" t="s">
        <v>163</v>
      </c>
      <c r="B20" s="144" t="str">
        <f>A20&amp;" Enter Site Name Here"</f>
        <v>Site 11 Enter Site Name Here</v>
      </c>
    </row>
    <row r="21" spans="1:2" ht="20.100000000000001" customHeight="1" x14ac:dyDescent="0.3">
      <c r="A21" s="1" t="s">
        <v>164</v>
      </c>
      <c r="B21" s="144" t="str">
        <f t="shared" si="0"/>
        <v>Site 12 Enter Site Name Here</v>
      </c>
    </row>
    <row r="22" spans="1:2" ht="20.100000000000001" customHeight="1" x14ac:dyDescent="0.3">
      <c r="A22" s="1" t="s">
        <v>165</v>
      </c>
      <c r="B22" s="144" t="str">
        <f t="shared" si="0"/>
        <v>Site 13 Enter Site Name Here</v>
      </c>
    </row>
    <row r="23" spans="1:2" ht="20.100000000000001" customHeight="1" x14ac:dyDescent="0.3">
      <c r="A23" s="1" t="s">
        <v>166</v>
      </c>
      <c r="B23" s="144" t="str">
        <f t="shared" si="0"/>
        <v>Site 14 Enter Site Name Here</v>
      </c>
    </row>
    <row r="24" spans="1:2" ht="20.100000000000001" customHeight="1" x14ac:dyDescent="0.3">
      <c r="A24" s="1" t="s">
        <v>167</v>
      </c>
      <c r="B24" s="144" t="str">
        <f t="shared" si="0"/>
        <v>Site 15 Enter Site Name Here</v>
      </c>
    </row>
    <row r="25" spans="1:2" ht="15" customHeight="1" x14ac:dyDescent="0.3"/>
    <row r="26" spans="1:2" ht="15" customHeight="1" x14ac:dyDescent="0.3"/>
    <row r="27" spans="1:2" ht="15" customHeight="1" x14ac:dyDescent="0.3"/>
    <row r="28" spans="1:2" ht="15" customHeight="1" x14ac:dyDescent="0.3"/>
    <row r="29" spans="1:2" ht="15" customHeight="1" x14ac:dyDescent="0.3"/>
    <row r="30" spans="1:2" ht="24.9" customHeight="1" x14ac:dyDescent="0.3"/>
    <row r="31" spans="1:2" ht="15" customHeight="1" x14ac:dyDescent="0.3"/>
    <row r="32" spans="1:2" ht="15" customHeight="1" x14ac:dyDescent="0.3"/>
    <row r="33" ht="20.100000000000001" customHeight="1" x14ac:dyDescent="0.3"/>
    <row r="34" ht="15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</sheetData>
  <sheetProtection password="8461" sheet="1" objects="1" scenarios="1"/>
  <customSheetViews>
    <customSheetView guid="{86F81207-7E80-42B1-B954-DFE892EB981C}" scale="80" showGridLines="0" fitToPage="1">
      <selection activeCell="B6" sqref="B6"/>
      <pageMargins left="0.5" right="0" top="0.32" bottom="0.52" header="0.31" footer="0.2"/>
      <printOptions horizontalCentered="1"/>
      <pageSetup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phoneticPr fontId="0" type="noConversion"/>
  <printOptions horizontalCentered="1"/>
  <pageMargins left="0.5" right="0" top="0.32" bottom="0.52" header="0.31" footer="0.2"/>
  <pageSetup orientation="landscape" horizontalDpi="300" verticalDpi="300" r:id="rId2"/>
  <headerFooter alignWithMargins="0">
    <oddFooter>&amp;L&amp;"Times New Roman,Regular"AECOM Technology Solutions&amp;C&amp;"Times New Roman,Regular"&amp;P&amp;R&amp;"Times New Roman,Regular"Lynchburg, VA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9"/>
  <sheetViews>
    <sheetView showGridLines="0" zoomScale="80" zoomScaleNormal="80" zoomScaleSheetLayoutView="75" workbookViewId="0">
      <selection activeCell="B39" sqref="B39"/>
    </sheetView>
  </sheetViews>
  <sheetFormatPr defaultColWidth="8.90625" defaultRowHeight="15.6" x14ac:dyDescent="0.3"/>
  <cols>
    <col min="1" max="2" width="15.81640625" style="2" customWidth="1"/>
    <col min="3" max="3" width="8.1796875" style="2" customWidth="1"/>
    <col min="4" max="4" width="7.1796875" style="2" customWidth="1"/>
    <col min="5" max="5" width="42.81640625" style="2" customWidth="1"/>
    <col min="6" max="6" width="15.1796875" style="2" bestFit="1" customWidth="1"/>
    <col min="7" max="16384" width="8.90625" style="2"/>
  </cols>
  <sheetData>
    <row r="1" spans="1:6" ht="16.2" thickBot="1" x14ac:dyDescent="0.35">
      <c r="A1" s="367" t="str">
        <f>'Project Info'!B2</f>
        <v>Alleghany County,VA</v>
      </c>
      <c r="B1" s="367"/>
      <c r="C1" s="367"/>
      <c r="E1" s="129" t="str">
        <f>'Project Info'!B4</f>
        <v xml:space="preserve"> P25 Phase 2 Radio Communications System</v>
      </c>
    </row>
    <row r="2" spans="1:6" ht="16.2" thickBot="1" x14ac:dyDescent="0.35">
      <c r="A2" s="178">
        <f>-A3</f>
        <v>0</v>
      </c>
      <c r="B2" s="7"/>
      <c r="C2" s="28"/>
      <c r="E2" s="131" t="str">
        <f>'Project Info'!B6</f>
        <v>Date Entered on "Project Info" Sheet</v>
      </c>
    </row>
    <row r="3" spans="1:6" ht="16.2" thickBot="1" x14ac:dyDescent="0.35">
      <c r="A3" s="161">
        <f>SUM(A9:A19)</f>
        <v>0</v>
      </c>
      <c r="B3" s="152"/>
      <c r="C3" s="16"/>
      <c r="E3" s="131" t="str">
        <f>'Project Info'!B8</f>
        <v>Proposer Name Entered on "Project Info" Sheet</v>
      </c>
    </row>
    <row r="4" spans="1:6" ht="15.75" customHeight="1" thickBot="1" x14ac:dyDescent="0.35">
      <c r="A4" s="134" t="s">
        <v>177</v>
      </c>
      <c r="B4" s="153"/>
      <c r="C4" s="78" t="s">
        <v>198</v>
      </c>
      <c r="D4" s="96"/>
      <c r="E4" s="133"/>
      <c r="F4" s="155" t="s">
        <v>215</v>
      </c>
    </row>
    <row r="5" spans="1:6" ht="16.2" thickBot="1" x14ac:dyDescent="0.35">
      <c r="A5" s="135" t="s">
        <v>216</v>
      </c>
      <c r="B5" s="9"/>
      <c r="C5" s="59" t="s">
        <v>205</v>
      </c>
      <c r="D5" s="98"/>
      <c r="E5" s="99"/>
      <c r="F5" s="36" t="s">
        <v>216</v>
      </c>
    </row>
    <row r="6" spans="1:6" x14ac:dyDescent="0.3">
      <c r="A6" s="57"/>
      <c r="B6" s="54"/>
      <c r="C6" s="56"/>
      <c r="D6" s="64" t="s">
        <v>62</v>
      </c>
      <c r="E6" s="86" t="s">
        <v>171</v>
      </c>
      <c r="F6" s="51"/>
    </row>
    <row r="7" spans="1:6" x14ac:dyDescent="0.3">
      <c r="A7" s="52"/>
      <c r="B7" s="15"/>
      <c r="C7" s="17"/>
      <c r="D7" s="60"/>
      <c r="E7" s="94" t="s">
        <v>149</v>
      </c>
      <c r="F7" s="52"/>
    </row>
    <row r="8" spans="1:6" x14ac:dyDescent="0.3">
      <c r="A8" s="52"/>
      <c r="B8" s="15"/>
      <c r="C8" s="17"/>
      <c r="D8" s="400" t="s">
        <v>172</v>
      </c>
      <c r="E8" s="401"/>
      <c r="F8" s="52"/>
    </row>
    <row r="9" spans="1:6" x14ac:dyDescent="0.3">
      <c r="A9" s="159">
        <f t="shared" ref="A9:A19" si="0">SUMIF($F$5:$IV$5,"Discount",$F9:$IV9)</f>
        <v>0</v>
      </c>
      <c r="B9" s="15"/>
      <c r="C9" s="18"/>
      <c r="D9" s="396" t="s">
        <v>173</v>
      </c>
      <c r="E9" s="397"/>
      <c r="F9" s="75"/>
    </row>
    <row r="10" spans="1:6" x14ac:dyDescent="0.3">
      <c r="A10" s="159">
        <f t="shared" si="0"/>
        <v>0</v>
      </c>
      <c r="B10" s="15"/>
      <c r="C10" s="18"/>
      <c r="D10" s="396" t="s">
        <v>173</v>
      </c>
      <c r="E10" s="397"/>
      <c r="F10" s="75"/>
    </row>
    <row r="11" spans="1:6" x14ac:dyDescent="0.3">
      <c r="A11" s="159">
        <f t="shared" si="0"/>
        <v>0</v>
      </c>
      <c r="B11" s="15"/>
      <c r="C11" s="18"/>
      <c r="D11" s="396" t="s">
        <v>173</v>
      </c>
      <c r="E11" s="397"/>
      <c r="F11" s="75"/>
    </row>
    <row r="12" spans="1:6" x14ac:dyDescent="0.3">
      <c r="A12" s="159">
        <f t="shared" si="0"/>
        <v>0</v>
      </c>
      <c r="B12" s="15"/>
      <c r="C12" s="18"/>
      <c r="D12" s="396" t="s">
        <v>173</v>
      </c>
      <c r="E12" s="397"/>
      <c r="F12" s="75"/>
    </row>
    <row r="13" spans="1:6" x14ac:dyDescent="0.3">
      <c r="A13" s="159">
        <f t="shared" si="0"/>
        <v>0</v>
      </c>
      <c r="B13" s="15"/>
      <c r="C13" s="18"/>
      <c r="D13" s="396" t="s">
        <v>173</v>
      </c>
      <c r="E13" s="397"/>
      <c r="F13" s="75"/>
    </row>
    <row r="14" spans="1:6" x14ac:dyDescent="0.3">
      <c r="A14" s="159">
        <f t="shared" si="0"/>
        <v>0</v>
      </c>
      <c r="B14" s="15"/>
      <c r="C14" s="18"/>
      <c r="D14" s="396" t="s">
        <v>173</v>
      </c>
      <c r="E14" s="397"/>
      <c r="F14" s="75"/>
    </row>
    <row r="15" spans="1:6" x14ac:dyDescent="0.3">
      <c r="A15" s="159">
        <f t="shared" si="0"/>
        <v>0</v>
      </c>
      <c r="B15" s="15"/>
      <c r="C15" s="18"/>
      <c r="D15" s="396" t="s">
        <v>173</v>
      </c>
      <c r="E15" s="397"/>
      <c r="F15" s="75"/>
    </row>
    <row r="16" spans="1:6" x14ac:dyDescent="0.3">
      <c r="A16" s="159">
        <f t="shared" si="0"/>
        <v>0</v>
      </c>
      <c r="B16" s="15"/>
      <c r="C16" s="18"/>
      <c r="D16" s="396" t="s">
        <v>173</v>
      </c>
      <c r="E16" s="397"/>
      <c r="F16" s="75"/>
    </row>
    <row r="17" spans="1:6" x14ac:dyDescent="0.3">
      <c r="A17" s="159">
        <f t="shared" si="0"/>
        <v>0</v>
      </c>
      <c r="B17" s="15"/>
      <c r="C17" s="18"/>
      <c r="D17" s="396" t="s">
        <v>173</v>
      </c>
      <c r="E17" s="397"/>
      <c r="F17" s="75"/>
    </row>
    <row r="18" spans="1:6" x14ac:dyDescent="0.3">
      <c r="A18" s="159">
        <f t="shared" si="0"/>
        <v>0</v>
      </c>
      <c r="B18" s="15"/>
      <c r="C18" s="18"/>
      <c r="D18" s="396" t="s">
        <v>173</v>
      </c>
      <c r="E18" s="397"/>
      <c r="F18" s="75"/>
    </row>
    <row r="19" spans="1:6" ht="16.2" thickBot="1" x14ac:dyDescent="0.35">
      <c r="A19" s="161">
        <f t="shared" si="0"/>
        <v>0</v>
      </c>
      <c r="B19" s="154"/>
      <c r="C19" s="95"/>
      <c r="D19" s="398" t="s">
        <v>173</v>
      </c>
      <c r="E19" s="399"/>
      <c r="F19" s="76"/>
    </row>
  </sheetData>
  <sheetProtection password="8461" sheet="1" objects="1" scenarios="1"/>
  <customSheetViews>
    <customSheetView guid="{86F81207-7E80-42B1-B954-DFE892EB981C}" scale="80" showGridLines="0">
      <selection activeCell="D10" sqref="D10:E10"/>
      <pageMargins left="0.5" right="0" top="0.32" bottom="0.52" header="0.31" footer="0.2"/>
      <printOptions horizontalCentered="1"/>
      <pageSetup scale="43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13">
    <mergeCell ref="D8:E8"/>
    <mergeCell ref="A1:C1"/>
    <mergeCell ref="D9:E9"/>
    <mergeCell ref="D10:E10"/>
    <mergeCell ref="D11:E11"/>
    <mergeCell ref="D12:E12"/>
    <mergeCell ref="D13:E13"/>
    <mergeCell ref="D14:E14"/>
    <mergeCell ref="D19:E19"/>
    <mergeCell ref="D15:E15"/>
    <mergeCell ref="D16:E16"/>
    <mergeCell ref="D17:E17"/>
    <mergeCell ref="D18:E18"/>
  </mergeCells>
  <phoneticPr fontId="0" type="noConversion"/>
  <printOptions horizontalCentered="1"/>
  <pageMargins left="0.5" right="0" top="0.32" bottom="0.52" header="0.31" footer="0.2"/>
  <pageSetup scale="43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2"/>
  <sheetViews>
    <sheetView showGridLines="0" zoomScale="80" zoomScaleNormal="80" zoomScaleSheetLayoutView="75" workbookViewId="0">
      <pane xSplit="5" ySplit="6" topLeftCell="F7" activePane="bottomRight" state="frozen"/>
      <selection activeCell="E45" sqref="E45"/>
      <selection pane="topRight" activeCell="E45" sqref="E45"/>
      <selection pane="bottomLeft" activeCell="E45" sqref="E45"/>
      <selection pane="bottomRight" activeCell="F20" sqref="F20"/>
    </sheetView>
  </sheetViews>
  <sheetFormatPr defaultColWidth="8.90625" defaultRowHeight="15.6" x14ac:dyDescent="0.3"/>
  <cols>
    <col min="1" max="2" width="15.81640625" style="2" customWidth="1"/>
    <col min="3" max="3" width="8.1796875" style="29" customWidth="1"/>
    <col min="4" max="4" width="7" style="12" customWidth="1"/>
    <col min="5" max="5" width="42.81640625" style="2" customWidth="1"/>
    <col min="6" max="13" width="15.81640625" style="3" customWidth="1"/>
    <col min="14" max="16384" width="8.90625" style="2"/>
  </cols>
  <sheetData>
    <row r="1" spans="1:13" ht="16.2" thickBot="1" x14ac:dyDescent="0.35">
      <c r="A1" s="367" t="str">
        <f>'Project Info'!B2</f>
        <v>Alleghany County,VA</v>
      </c>
      <c r="B1" s="367"/>
      <c r="C1" s="367"/>
      <c r="D1" s="404" t="str">
        <f>'Project Info'!B4</f>
        <v xml:space="preserve"> P25 Phase 2 Radio Communications System</v>
      </c>
      <c r="E1" s="391"/>
    </row>
    <row r="2" spans="1:13" ht="16.2" thickBot="1" x14ac:dyDescent="0.35">
      <c r="A2" s="178">
        <f>A3+B3</f>
        <v>0</v>
      </c>
      <c r="B2" s="7"/>
      <c r="C2" s="28"/>
      <c r="D2" s="392" t="str">
        <f>'Project Info'!B6</f>
        <v>Date Entered on "Project Info" Sheet</v>
      </c>
      <c r="E2" s="405"/>
      <c r="F2" s="156">
        <f>F3+G3</f>
        <v>0</v>
      </c>
      <c r="G2" s="173"/>
      <c r="H2" s="156">
        <f>H3+I3</f>
        <v>0</v>
      </c>
      <c r="I2" s="173"/>
      <c r="J2" s="156">
        <f>J3+K3</f>
        <v>0</v>
      </c>
      <c r="K2" s="173"/>
      <c r="L2" s="156">
        <f>L3+M3</f>
        <v>0</v>
      </c>
      <c r="M2" s="173"/>
    </row>
    <row r="3" spans="1:13" ht="16.2" thickBot="1" x14ac:dyDescent="0.35">
      <c r="A3" s="161">
        <f>SUM(A6:A5927)</f>
        <v>0</v>
      </c>
      <c r="B3" s="179">
        <f>SUM(B6:B5927)</f>
        <v>0</v>
      </c>
      <c r="C3" s="16"/>
      <c r="D3" s="393" t="str">
        <f>'Project Info'!B8</f>
        <v>Proposer Name Entered on "Project Info" Sheet</v>
      </c>
      <c r="E3" s="406"/>
      <c r="F3" s="157">
        <f t="shared" ref="F3:M3" si="0">SUM(F6:F5927)</f>
        <v>0</v>
      </c>
      <c r="G3" s="158">
        <f t="shared" si="0"/>
        <v>0</v>
      </c>
      <c r="H3" s="157">
        <f t="shared" si="0"/>
        <v>0</v>
      </c>
      <c r="I3" s="158">
        <f t="shared" si="0"/>
        <v>0</v>
      </c>
      <c r="J3" s="157">
        <f t="shared" si="0"/>
        <v>0</v>
      </c>
      <c r="K3" s="158">
        <f t="shared" si="0"/>
        <v>0</v>
      </c>
      <c r="L3" s="157">
        <f t="shared" si="0"/>
        <v>0</v>
      </c>
      <c r="M3" s="158">
        <f t="shared" si="0"/>
        <v>0</v>
      </c>
    </row>
    <row r="4" spans="1:13" ht="15.75" customHeight="1" thickBot="1" x14ac:dyDescent="0.35">
      <c r="A4" s="36" t="s">
        <v>177</v>
      </c>
      <c r="B4" s="77" t="s">
        <v>177</v>
      </c>
      <c r="C4" s="78" t="s">
        <v>198</v>
      </c>
      <c r="D4" s="96"/>
      <c r="E4" s="133"/>
      <c r="F4" s="402" t="s">
        <v>151</v>
      </c>
      <c r="G4" s="403"/>
      <c r="H4" s="402" t="s">
        <v>154</v>
      </c>
      <c r="I4" s="403"/>
      <c r="J4" s="402" t="s">
        <v>152</v>
      </c>
      <c r="K4" s="403"/>
      <c r="L4" s="402" t="s">
        <v>153</v>
      </c>
      <c r="M4" s="403"/>
    </row>
    <row r="5" spans="1:13" ht="18.75" customHeight="1" x14ac:dyDescent="0.3">
      <c r="A5" s="79" t="s">
        <v>0</v>
      </c>
      <c r="B5" s="58" t="s">
        <v>138</v>
      </c>
      <c r="C5" s="59" t="s">
        <v>205</v>
      </c>
      <c r="D5" s="98"/>
      <c r="E5" s="99"/>
      <c r="F5" s="5" t="s">
        <v>0</v>
      </c>
      <c r="G5" s="8" t="s">
        <v>138</v>
      </c>
      <c r="H5" s="5" t="s">
        <v>0</v>
      </c>
      <c r="I5" s="8" t="s">
        <v>138</v>
      </c>
      <c r="J5" s="5" t="s">
        <v>0</v>
      </c>
      <c r="K5" s="8" t="s">
        <v>138</v>
      </c>
      <c r="L5" s="5" t="s">
        <v>0</v>
      </c>
      <c r="M5" s="8" t="s">
        <v>138</v>
      </c>
    </row>
    <row r="6" spans="1:13" x14ac:dyDescent="0.3">
      <c r="A6" s="57"/>
      <c r="B6" s="54"/>
      <c r="C6" s="55"/>
      <c r="D6" s="13" t="s">
        <v>63</v>
      </c>
      <c r="E6" s="88" t="s">
        <v>192</v>
      </c>
      <c r="F6" s="30"/>
      <c r="G6" s="31"/>
      <c r="H6" s="30"/>
      <c r="I6" s="31"/>
      <c r="J6" s="30"/>
      <c r="K6" s="31"/>
      <c r="L6" s="30"/>
      <c r="M6" s="31"/>
    </row>
    <row r="7" spans="1:13" x14ac:dyDescent="0.3">
      <c r="A7" s="52"/>
      <c r="B7" s="15"/>
      <c r="C7" s="25"/>
      <c r="D7" s="13" t="s">
        <v>193</v>
      </c>
      <c r="E7" s="88" t="s">
        <v>565</v>
      </c>
      <c r="F7" s="30"/>
      <c r="G7" s="31"/>
      <c r="H7" s="30"/>
      <c r="I7" s="31"/>
      <c r="J7" s="30"/>
      <c r="K7" s="31"/>
      <c r="L7" s="30"/>
      <c r="M7" s="31"/>
    </row>
    <row r="8" spans="1:13" x14ac:dyDescent="0.3">
      <c r="A8" s="159">
        <f t="shared" ref="A8:A13" si="1">SUMIF($F$5:$IV$5,"Equipment",$F8:$IV8)</f>
        <v>0</v>
      </c>
      <c r="B8" s="160">
        <f t="shared" ref="B8:B13" si="2">SUMIF($G$5:$IV$5,"Spare Parts",$G8:$IV8)</f>
        <v>0</v>
      </c>
      <c r="C8" s="26"/>
      <c r="D8" s="14" t="s">
        <v>998</v>
      </c>
      <c r="E8" s="83" t="s">
        <v>67</v>
      </c>
      <c r="F8" s="32"/>
      <c r="G8" s="33"/>
      <c r="H8" s="32"/>
      <c r="I8" s="33"/>
      <c r="J8" s="32"/>
      <c r="K8" s="33"/>
      <c r="L8" s="32"/>
      <c r="M8" s="33"/>
    </row>
    <row r="9" spans="1:13" x14ac:dyDescent="0.3">
      <c r="A9" s="159">
        <f t="shared" si="1"/>
        <v>0</v>
      </c>
      <c r="B9" s="160">
        <f t="shared" si="2"/>
        <v>0</v>
      </c>
      <c r="C9" s="26"/>
      <c r="D9" s="14" t="s">
        <v>999</v>
      </c>
      <c r="E9" s="83" t="s">
        <v>76</v>
      </c>
      <c r="F9" s="32"/>
      <c r="G9" s="33"/>
      <c r="H9" s="32"/>
      <c r="I9" s="33"/>
      <c r="J9" s="32"/>
      <c r="K9" s="33"/>
      <c r="L9" s="32"/>
      <c r="M9" s="33"/>
    </row>
    <row r="10" spans="1:13" x14ac:dyDescent="0.3">
      <c r="A10" s="159">
        <f t="shared" si="1"/>
        <v>0</v>
      </c>
      <c r="B10" s="160">
        <f t="shared" si="2"/>
        <v>0</v>
      </c>
      <c r="C10" s="26"/>
      <c r="D10" s="14" t="s">
        <v>1000</v>
      </c>
      <c r="E10" s="83" t="s">
        <v>562</v>
      </c>
      <c r="F10" s="32"/>
      <c r="G10" s="33"/>
      <c r="H10" s="32"/>
      <c r="I10" s="33"/>
      <c r="J10" s="32"/>
      <c r="K10" s="33"/>
      <c r="L10" s="32"/>
      <c r="M10" s="33"/>
    </row>
    <row r="11" spans="1:13" x14ac:dyDescent="0.3">
      <c r="A11" s="159">
        <f t="shared" si="1"/>
        <v>0</v>
      </c>
      <c r="B11" s="160">
        <f t="shared" si="2"/>
        <v>0</v>
      </c>
      <c r="C11" s="26"/>
      <c r="D11" s="14" t="s">
        <v>1001</v>
      </c>
      <c r="E11" s="83" t="s">
        <v>561</v>
      </c>
      <c r="F11" s="32"/>
      <c r="G11" s="33"/>
      <c r="H11" s="32"/>
      <c r="I11" s="33"/>
      <c r="J11" s="32"/>
      <c r="K11" s="33"/>
      <c r="L11" s="32"/>
      <c r="M11" s="33"/>
    </row>
    <row r="12" spans="1:13" x14ac:dyDescent="0.3">
      <c r="A12" s="159">
        <f t="shared" si="1"/>
        <v>0</v>
      </c>
      <c r="B12" s="160">
        <f t="shared" si="2"/>
        <v>0</v>
      </c>
      <c r="C12" s="26"/>
      <c r="D12" s="14" t="s">
        <v>1002</v>
      </c>
      <c r="E12" s="83" t="s">
        <v>74</v>
      </c>
      <c r="F12" s="32"/>
      <c r="G12" s="33"/>
      <c r="H12" s="32"/>
      <c r="I12" s="33"/>
      <c r="J12" s="32"/>
      <c r="K12" s="33"/>
      <c r="L12" s="32"/>
      <c r="M12" s="33"/>
    </row>
    <row r="13" spans="1:13" x14ac:dyDescent="0.3">
      <c r="A13" s="159">
        <f t="shared" si="1"/>
        <v>0</v>
      </c>
      <c r="B13" s="160">
        <f t="shared" si="2"/>
        <v>0</v>
      </c>
      <c r="C13" s="26"/>
      <c r="D13" s="14" t="s">
        <v>1003</v>
      </c>
      <c r="E13" s="210" t="s">
        <v>566</v>
      </c>
      <c r="F13" s="32"/>
      <c r="G13" s="33"/>
      <c r="H13" s="32"/>
      <c r="I13" s="33"/>
      <c r="J13" s="32"/>
      <c r="K13" s="33"/>
      <c r="L13" s="32"/>
      <c r="M13" s="33"/>
    </row>
    <row r="14" spans="1:13" x14ac:dyDescent="0.3">
      <c r="A14" s="175"/>
      <c r="B14" s="164"/>
      <c r="C14" s="25"/>
      <c r="D14" s="13" t="s">
        <v>107</v>
      </c>
      <c r="E14" s="88" t="s">
        <v>66</v>
      </c>
      <c r="F14" s="30"/>
      <c r="G14" s="31"/>
      <c r="H14" s="30"/>
      <c r="I14" s="31"/>
      <c r="J14" s="30"/>
      <c r="K14" s="31"/>
      <c r="L14" s="30"/>
      <c r="M14" s="31"/>
    </row>
    <row r="15" spans="1:13" x14ac:dyDescent="0.3">
      <c r="A15" s="159">
        <f t="shared" ref="A15:A20" si="3">SUMIF($F$5:$IV$5,"Equipment",$F15:$IV15)</f>
        <v>0</v>
      </c>
      <c r="B15" s="160">
        <f t="shared" ref="B15:B20" si="4">SUMIF($G$5:$IV$5,"Spare Parts",$G15:$IV15)</f>
        <v>0</v>
      </c>
      <c r="C15" s="26"/>
      <c r="D15" s="14" t="s">
        <v>1004</v>
      </c>
      <c r="E15" s="83" t="s">
        <v>563</v>
      </c>
      <c r="F15" s="32"/>
      <c r="G15" s="33"/>
      <c r="H15" s="32"/>
      <c r="I15" s="33"/>
      <c r="J15" s="32"/>
      <c r="K15" s="33"/>
      <c r="L15" s="32"/>
      <c r="M15" s="33"/>
    </row>
    <row r="16" spans="1:13" x14ac:dyDescent="0.3">
      <c r="A16" s="159">
        <f t="shared" si="3"/>
        <v>0</v>
      </c>
      <c r="B16" s="160">
        <f t="shared" si="4"/>
        <v>0</v>
      </c>
      <c r="C16" s="26"/>
      <c r="D16" s="14" t="s">
        <v>1005</v>
      </c>
      <c r="E16" s="83" t="s">
        <v>559</v>
      </c>
      <c r="F16" s="32"/>
      <c r="G16" s="33"/>
      <c r="H16" s="32"/>
      <c r="I16" s="33"/>
      <c r="J16" s="32"/>
      <c r="K16" s="33"/>
      <c r="L16" s="32"/>
      <c r="M16" s="33"/>
    </row>
    <row r="17" spans="1:13" x14ac:dyDescent="0.3">
      <c r="A17" s="159">
        <f t="shared" si="3"/>
        <v>0</v>
      </c>
      <c r="B17" s="160">
        <f t="shared" si="4"/>
        <v>0</v>
      </c>
      <c r="C17" s="26"/>
      <c r="D17" s="14" t="s">
        <v>1006</v>
      </c>
      <c r="E17" s="207" t="s">
        <v>572</v>
      </c>
      <c r="F17" s="32"/>
      <c r="G17" s="33"/>
      <c r="H17" s="32"/>
      <c r="I17" s="33"/>
      <c r="J17" s="32"/>
      <c r="K17" s="33"/>
      <c r="L17" s="32"/>
      <c r="M17" s="33"/>
    </row>
    <row r="18" spans="1:13" x14ac:dyDescent="0.3">
      <c r="A18" s="159">
        <f t="shared" si="3"/>
        <v>0</v>
      </c>
      <c r="B18" s="160">
        <f t="shared" si="4"/>
        <v>0</v>
      </c>
      <c r="C18" s="26"/>
      <c r="D18" s="14" t="s">
        <v>1007</v>
      </c>
      <c r="E18" s="83" t="s">
        <v>560</v>
      </c>
      <c r="F18" s="32"/>
      <c r="G18" s="33"/>
      <c r="H18" s="32"/>
      <c r="I18" s="33"/>
      <c r="J18" s="32"/>
      <c r="K18" s="33"/>
      <c r="L18" s="32"/>
      <c r="M18" s="33"/>
    </row>
    <row r="19" spans="1:13" x14ac:dyDescent="0.3">
      <c r="A19" s="159">
        <f t="shared" si="3"/>
        <v>0</v>
      </c>
      <c r="B19" s="160">
        <f t="shared" si="4"/>
        <v>0</v>
      </c>
      <c r="C19" s="26"/>
      <c r="D19" s="14" t="s">
        <v>1008</v>
      </c>
      <c r="E19" s="83" t="s">
        <v>564</v>
      </c>
      <c r="F19" s="32"/>
      <c r="G19" s="33"/>
      <c r="H19" s="32"/>
      <c r="I19" s="33"/>
      <c r="J19" s="32"/>
      <c r="K19" s="33"/>
      <c r="L19" s="32"/>
      <c r="M19" s="33"/>
    </row>
    <row r="20" spans="1:13" x14ac:dyDescent="0.3">
      <c r="A20" s="159">
        <f t="shared" si="3"/>
        <v>0</v>
      </c>
      <c r="B20" s="160">
        <f t="shared" si="4"/>
        <v>0</v>
      </c>
      <c r="C20" s="26"/>
      <c r="D20" s="14" t="s">
        <v>1067</v>
      </c>
      <c r="E20" s="210" t="s">
        <v>567</v>
      </c>
      <c r="F20" s="32"/>
      <c r="G20" s="33"/>
      <c r="H20" s="32"/>
      <c r="I20" s="33"/>
      <c r="J20" s="32"/>
      <c r="K20" s="33"/>
      <c r="L20" s="32"/>
      <c r="M20" s="33"/>
    </row>
    <row r="21" spans="1:13" x14ac:dyDescent="0.3">
      <c r="A21" s="175"/>
      <c r="B21" s="164"/>
      <c r="C21" s="25"/>
      <c r="D21" s="13" t="s">
        <v>140</v>
      </c>
      <c r="E21" s="88" t="s">
        <v>105</v>
      </c>
      <c r="F21" s="30"/>
      <c r="G21" s="31"/>
      <c r="H21" s="30"/>
      <c r="I21" s="31"/>
      <c r="J21" s="30"/>
      <c r="K21" s="31"/>
      <c r="L21" s="30"/>
      <c r="M21" s="31"/>
    </row>
    <row r="22" spans="1:13" x14ac:dyDescent="0.3">
      <c r="A22" s="159">
        <f>SUMIF($F$5:$IV$5,"Equipment",$F22:$IV22)</f>
        <v>0</v>
      </c>
      <c r="B22" s="160">
        <f>SUMIF($G$5:$IV$5,"Spare Parts",$G22:$IV22)</f>
        <v>0</v>
      </c>
      <c r="C22" s="26"/>
      <c r="D22" s="14" t="s">
        <v>1009</v>
      </c>
      <c r="E22" s="83" t="s">
        <v>99</v>
      </c>
      <c r="F22" s="32"/>
      <c r="G22" s="33"/>
      <c r="H22" s="32"/>
      <c r="I22" s="33"/>
      <c r="J22" s="32"/>
      <c r="K22" s="33"/>
      <c r="L22" s="32"/>
      <c r="M22" s="33"/>
    </row>
    <row r="23" spans="1:13" x14ac:dyDescent="0.3">
      <c r="A23" s="159">
        <f>SUMIF($F$5:$IV$5,"Equipment",$F23:$IV23)</f>
        <v>0</v>
      </c>
      <c r="B23" s="160">
        <f>SUMIF($G$5:$IV$5,"Spare Parts",$G23:$IV23)</f>
        <v>0</v>
      </c>
      <c r="C23" s="26"/>
      <c r="D23" s="14" t="s">
        <v>1010</v>
      </c>
      <c r="E23" s="83" t="s">
        <v>106</v>
      </c>
      <c r="F23" s="32"/>
      <c r="G23" s="33"/>
      <c r="H23" s="32"/>
      <c r="I23" s="33"/>
      <c r="J23" s="32"/>
      <c r="K23" s="33"/>
      <c r="L23" s="32"/>
      <c r="M23" s="33"/>
    </row>
    <row r="24" spans="1:13" x14ac:dyDescent="0.3">
      <c r="A24" s="159">
        <f>SUMIF($F$5:$IV$5,"Equipment",$F24:$IV24)</f>
        <v>0</v>
      </c>
      <c r="B24" s="160">
        <f>SUMIF($G$5:$IV$5,"Spare Parts",$G24:$IV24)</f>
        <v>0</v>
      </c>
      <c r="C24" s="26"/>
      <c r="D24" s="14" t="s">
        <v>1011</v>
      </c>
      <c r="E24" s="83" t="s">
        <v>129</v>
      </c>
      <c r="F24" s="32"/>
      <c r="G24" s="33"/>
      <c r="H24" s="32"/>
      <c r="I24" s="33"/>
      <c r="J24" s="32"/>
      <c r="K24" s="33"/>
      <c r="L24" s="32"/>
      <c r="M24" s="33"/>
    </row>
    <row r="25" spans="1:13" x14ac:dyDescent="0.3">
      <c r="A25" s="159">
        <f>SUMIF($F$5:$IV$5,"Equipment",$F25:$IV25)</f>
        <v>0</v>
      </c>
      <c r="B25" s="160">
        <f>SUMIF($G$5:$IV$5,"Spare Parts",$G25:$IV25)</f>
        <v>0</v>
      </c>
      <c r="C25" s="26"/>
      <c r="D25" s="14" t="s">
        <v>1012</v>
      </c>
      <c r="E25" s="210" t="s">
        <v>568</v>
      </c>
      <c r="F25" s="32"/>
      <c r="G25" s="33"/>
      <c r="H25" s="32"/>
      <c r="I25" s="33"/>
      <c r="J25" s="32"/>
      <c r="K25" s="33"/>
      <c r="L25" s="32"/>
      <c r="M25" s="33"/>
    </row>
    <row r="26" spans="1:13" x14ac:dyDescent="0.3">
      <c r="A26" s="175"/>
      <c r="B26" s="164"/>
      <c r="C26" s="25"/>
      <c r="D26" s="13" t="s">
        <v>141</v>
      </c>
      <c r="E26" s="88" t="s">
        <v>571</v>
      </c>
      <c r="F26" s="30"/>
      <c r="G26" s="31"/>
      <c r="H26" s="30"/>
      <c r="I26" s="31"/>
      <c r="J26" s="30"/>
      <c r="K26" s="31"/>
      <c r="L26" s="30"/>
      <c r="M26" s="31"/>
    </row>
    <row r="27" spans="1:13" x14ac:dyDescent="0.3">
      <c r="A27" s="159">
        <f t="shared" ref="A27:A32" si="5">SUMIF($F$5:$IV$5,"Equipment",$F27:$IV27)</f>
        <v>0</v>
      </c>
      <c r="B27" s="160">
        <f t="shared" ref="B27:B32" si="6">SUMIF($G$5:$IV$5,"Spare Parts",$G27:$IV27)</f>
        <v>0</v>
      </c>
      <c r="C27" s="26"/>
      <c r="D27" s="11" t="s">
        <v>1013</v>
      </c>
      <c r="E27" s="83" t="s">
        <v>569</v>
      </c>
      <c r="F27" s="32"/>
      <c r="G27" s="33"/>
      <c r="H27" s="32"/>
      <c r="I27" s="33"/>
      <c r="J27" s="32"/>
      <c r="K27" s="33"/>
      <c r="L27" s="32"/>
      <c r="M27" s="33"/>
    </row>
    <row r="28" spans="1:13" x14ac:dyDescent="0.3">
      <c r="A28" s="159">
        <f t="shared" si="5"/>
        <v>0</v>
      </c>
      <c r="B28" s="160">
        <f t="shared" si="6"/>
        <v>0</v>
      </c>
      <c r="C28" s="26"/>
      <c r="D28" s="11" t="s">
        <v>1014</v>
      </c>
      <c r="E28" s="210" t="s">
        <v>570</v>
      </c>
      <c r="F28" s="32"/>
      <c r="G28" s="33"/>
      <c r="H28" s="32"/>
      <c r="I28" s="33"/>
      <c r="J28" s="32"/>
      <c r="K28" s="33"/>
      <c r="L28" s="32"/>
      <c r="M28" s="33"/>
    </row>
    <row r="29" spans="1:13" x14ac:dyDescent="0.3">
      <c r="A29" s="159">
        <f t="shared" si="5"/>
        <v>0</v>
      </c>
      <c r="B29" s="160">
        <f t="shared" si="6"/>
        <v>0</v>
      </c>
      <c r="C29" s="26"/>
      <c r="D29" s="11" t="s">
        <v>1015</v>
      </c>
      <c r="E29" s="210" t="s">
        <v>570</v>
      </c>
      <c r="F29" s="32"/>
      <c r="G29" s="33"/>
      <c r="H29" s="32"/>
      <c r="I29" s="33"/>
      <c r="J29" s="32"/>
      <c r="K29" s="33"/>
      <c r="L29" s="32"/>
      <c r="M29" s="33"/>
    </row>
    <row r="30" spans="1:13" x14ac:dyDescent="0.3">
      <c r="A30" s="159">
        <f t="shared" si="5"/>
        <v>0</v>
      </c>
      <c r="B30" s="160">
        <f t="shared" si="6"/>
        <v>0</v>
      </c>
      <c r="C30" s="26"/>
      <c r="D30" s="11" t="s">
        <v>1016</v>
      </c>
      <c r="E30" s="210" t="s">
        <v>570</v>
      </c>
      <c r="F30" s="32"/>
      <c r="G30" s="33"/>
      <c r="H30" s="32"/>
      <c r="I30" s="33"/>
      <c r="J30" s="32"/>
      <c r="K30" s="33"/>
      <c r="L30" s="32"/>
      <c r="M30" s="33"/>
    </row>
    <row r="31" spans="1:13" x14ac:dyDescent="0.3">
      <c r="A31" s="159">
        <f t="shared" si="5"/>
        <v>0</v>
      </c>
      <c r="B31" s="160">
        <f t="shared" si="6"/>
        <v>0</v>
      </c>
      <c r="C31" s="26"/>
      <c r="D31" s="11" t="s">
        <v>1017</v>
      </c>
      <c r="E31" s="210" t="s">
        <v>570</v>
      </c>
      <c r="F31" s="32"/>
      <c r="G31" s="33"/>
      <c r="H31" s="32"/>
      <c r="I31" s="33"/>
      <c r="J31" s="32"/>
      <c r="K31" s="33"/>
      <c r="L31" s="32"/>
      <c r="M31" s="33"/>
    </row>
    <row r="32" spans="1:13" ht="16.2" thickBot="1" x14ac:dyDescent="0.35">
      <c r="A32" s="161">
        <f t="shared" si="5"/>
        <v>0</v>
      </c>
      <c r="B32" s="162">
        <f t="shared" si="6"/>
        <v>0</v>
      </c>
      <c r="C32" s="53"/>
      <c r="D32" s="101" t="s">
        <v>1018</v>
      </c>
      <c r="E32" s="211" t="s">
        <v>570</v>
      </c>
      <c r="F32" s="34"/>
      <c r="G32" s="35"/>
      <c r="H32" s="34"/>
      <c r="I32" s="35"/>
      <c r="J32" s="34"/>
      <c r="K32" s="35"/>
      <c r="L32" s="34"/>
      <c r="M32" s="35"/>
    </row>
  </sheetData>
  <sheetProtection password="8461" sheet="1" objects="1" scenarios="1"/>
  <customSheetViews>
    <customSheetView guid="{86F81207-7E80-42B1-B954-DFE892EB981C}" scale="80" showGridLines="0">
      <pane xSplit="5" ySplit="6" topLeftCell="F7" activePane="bottomRight" state="frozen"/>
      <selection pane="bottomRight" activeCell="F8" sqref="F8"/>
      <pageMargins left="0.5" right="0" top="0.32" bottom="0.52" header="0.31" footer="0.2"/>
      <printOptions horizontalCentered="1"/>
      <pageSetup scale="43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8">
    <mergeCell ref="L4:M4"/>
    <mergeCell ref="A1:C1"/>
    <mergeCell ref="F4:G4"/>
    <mergeCell ref="H4:I4"/>
    <mergeCell ref="J4:K4"/>
    <mergeCell ref="D1:E1"/>
    <mergeCell ref="D2:E2"/>
    <mergeCell ref="D3:E3"/>
  </mergeCells>
  <phoneticPr fontId="0" type="noConversion"/>
  <printOptions horizontalCentered="1"/>
  <pageMargins left="0.5" right="0" top="0.32" bottom="0.52" header="0.31" footer="0.2"/>
  <pageSetup scale="43" orientation="landscape" horizontalDpi="300" verticalDpi="30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zoomScale="80" zoomScaleNormal="80" workbookViewId="0">
      <pane xSplit="5" ySplit="6" topLeftCell="F7" activePane="bottomRight" state="frozen"/>
      <selection activeCell="E45" sqref="E45"/>
      <selection pane="topRight" activeCell="E45" sqref="E45"/>
      <selection pane="bottomLeft" activeCell="E45" sqref="E45"/>
      <selection pane="bottomRight" activeCell="E18" sqref="E18"/>
    </sheetView>
  </sheetViews>
  <sheetFormatPr defaultRowHeight="15.6" x14ac:dyDescent="0.3"/>
  <cols>
    <col min="1" max="2" width="15.81640625" customWidth="1"/>
    <col min="4" max="4" width="6.81640625" customWidth="1"/>
    <col min="5" max="5" width="42.81640625" customWidth="1"/>
    <col min="6" max="15" width="15.81640625" customWidth="1"/>
  </cols>
  <sheetData>
    <row r="1" spans="1:15" ht="16.2" thickBot="1" x14ac:dyDescent="0.35">
      <c r="A1" s="367" t="str">
        <f>'Project Info'!B2</f>
        <v>Alleghany County,VA</v>
      </c>
      <c r="B1" s="367"/>
      <c r="C1" s="367"/>
      <c r="D1" s="404" t="str">
        <f>'Project Info'!B4</f>
        <v xml:space="preserve"> P25 Phase 2 Radio Communications System</v>
      </c>
      <c r="E1" s="407"/>
      <c r="F1" s="260"/>
      <c r="G1" s="260"/>
      <c r="H1" s="3"/>
      <c r="I1" s="3"/>
      <c r="J1" s="3"/>
      <c r="K1" s="3"/>
      <c r="L1" s="3"/>
      <c r="M1" s="3"/>
      <c r="N1" s="3"/>
      <c r="O1" s="3"/>
    </row>
    <row r="2" spans="1:15" ht="16.2" thickBot="1" x14ac:dyDescent="0.35">
      <c r="A2" s="178">
        <f>A3+B3</f>
        <v>0</v>
      </c>
      <c r="B2" s="7"/>
      <c r="C2" s="28"/>
      <c r="D2" s="392" t="str">
        <f>'Project Info'!B6</f>
        <v>Date Entered on "Project Info" Sheet</v>
      </c>
      <c r="E2" s="407"/>
      <c r="F2" s="156">
        <f>F3+G3</f>
        <v>0</v>
      </c>
      <c r="G2" s="358"/>
      <c r="H2" s="156">
        <f>H3+I3</f>
        <v>0</v>
      </c>
      <c r="I2" s="173"/>
      <c r="J2" s="156">
        <f>J3+K3</f>
        <v>0</v>
      </c>
      <c r="K2" s="173"/>
      <c r="L2" s="156">
        <f>L3+M3</f>
        <v>0</v>
      </c>
      <c r="M2" s="173"/>
      <c r="N2" s="156">
        <f>N3+O3</f>
        <v>0</v>
      </c>
      <c r="O2" s="173"/>
    </row>
    <row r="3" spans="1:15" ht="16.2" thickBot="1" x14ac:dyDescent="0.35">
      <c r="A3" s="161">
        <f>SUM(A6:A5927)</f>
        <v>0</v>
      </c>
      <c r="B3" s="179">
        <f>SUM(B6:B5927)</f>
        <v>0</v>
      </c>
      <c r="C3" s="16"/>
      <c r="D3" s="393" t="str">
        <f>'Project Info'!B8</f>
        <v>Proposer Name Entered on "Project Info" Sheet</v>
      </c>
      <c r="E3" s="394"/>
      <c r="F3" s="353">
        <f t="shared" ref="F3:G3" si="0">SUM(F6:F5919)</f>
        <v>0</v>
      </c>
      <c r="G3" s="158">
        <f t="shared" si="0"/>
        <v>0</v>
      </c>
      <c r="H3" s="157">
        <f t="shared" ref="H3:O3" si="1">SUM(H6:H5919)</f>
        <v>0</v>
      </c>
      <c r="I3" s="158">
        <f t="shared" si="1"/>
        <v>0</v>
      </c>
      <c r="J3" s="157">
        <f t="shared" si="1"/>
        <v>0</v>
      </c>
      <c r="K3" s="158">
        <f t="shared" si="1"/>
        <v>0</v>
      </c>
      <c r="L3" s="157">
        <f t="shared" si="1"/>
        <v>0</v>
      </c>
      <c r="M3" s="158">
        <f t="shared" si="1"/>
        <v>0</v>
      </c>
      <c r="N3" s="157">
        <f t="shared" si="1"/>
        <v>0</v>
      </c>
      <c r="O3" s="158">
        <f t="shared" si="1"/>
        <v>0</v>
      </c>
    </row>
    <row r="4" spans="1:15" ht="16.2" thickBot="1" x14ac:dyDescent="0.35">
      <c r="A4" s="36" t="s">
        <v>177</v>
      </c>
      <c r="B4" s="77" t="s">
        <v>177</v>
      </c>
      <c r="C4" s="78" t="s">
        <v>198</v>
      </c>
      <c r="D4" s="96"/>
      <c r="E4" s="133"/>
      <c r="F4" s="402" t="s">
        <v>264</v>
      </c>
      <c r="G4" s="403"/>
      <c r="H4" s="402" t="s">
        <v>151</v>
      </c>
      <c r="I4" s="403"/>
      <c r="J4" s="402" t="s">
        <v>154</v>
      </c>
      <c r="K4" s="403"/>
      <c r="L4" s="402" t="s">
        <v>152</v>
      </c>
      <c r="M4" s="403"/>
      <c r="N4" s="402" t="s">
        <v>153</v>
      </c>
      <c r="O4" s="403"/>
    </row>
    <row r="5" spans="1:15" x14ac:dyDescent="0.3">
      <c r="A5" s="79" t="s">
        <v>0</v>
      </c>
      <c r="B5" s="58" t="s">
        <v>138</v>
      </c>
      <c r="C5" s="59" t="s">
        <v>205</v>
      </c>
      <c r="D5" s="98"/>
      <c r="E5" s="99"/>
      <c r="F5" s="5" t="s">
        <v>0</v>
      </c>
      <c r="G5" s="8" t="s">
        <v>138</v>
      </c>
      <c r="H5" s="5" t="s">
        <v>0</v>
      </c>
      <c r="I5" s="8" t="s">
        <v>138</v>
      </c>
      <c r="J5" s="5" t="s">
        <v>0</v>
      </c>
      <c r="K5" s="8" t="s">
        <v>138</v>
      </c>
      <c r="L5" s="5" t="s">
        <v>0</v>
      </c>
      <c r="M5" s="8" t="s">
        <v>138</v>
      </c>
      <c r="N5" s="5" t="s">
        <v>0</v>
      </c>
      <c r="O5" s="8" t="s">
        <v>138</v>
      </c>
    </row>
    <row r="6" spans="1:15" x14ac:dyDescent="0.3">
      <c r="A6" s="57"/>
      <c r="B6" s="54"/>
      <c r="C6" s="55"/>
      <c r="D6" s="13" t="s">
        <v>65</v>
      </c>
      <c r="E6" s="88" t="s">
        <v>265</v>
      </c>
      <c r="F6" s="30"/>
      <c r="G6" s="31"/>
      <c r="H6" s="30"/>
      <c r="I6" s="31"/>
      <c r="J6" s="30"/>
      <c r="K6" s="31"/>
      <c r="L6" s="30"/>
      <c r="M6" s="31"/>
      <c r="N6" s="30"/>
      <c r="O6" s="31"/>
    </row>
    <row r="7" spans="1:15" x14ac:dyDescent="0.3">
      <c r="A7" s="159">
        <f>SUMIF($F$5:$Z$5,"Equipment",$F7:$Z7)</f>
        <v>0</v>
      </c>
      <c r="B7" s="160">
        <f>SUMIF($G$5:$X$5,"Spare Parts",$G7:$Z7)</f>
        <v>0</v>
      </c>
      <c r="C7" s="26"/>
      <c r="D7" s="13" t="s">
        <v>896</v>
      </c>
      <c r="E7" s="88" t="s">
        <v>266</v>
      </c>
      <c r="F7" s="32"/>
      <c r="G7" s="33"/>
      <c r="H7" s="32"/>
      <c r="I7" s="33"/>
      <c r="J7" s="32"/>
      <c r="K7" s="33"/>
      <c r="L7" s="32"/>
      <c r="M7" s="33"/>
      <c r="N7" s="32"/>
      <c r="O7" s="33"/>
    </row>
    <row r="8" spans="1:15" x14ac:dyDescent="0.3">
      <c r="A8" s="354">
        <f t="shared" ref="A8:A15" si="2">SUMIF($F$5:$Z$5,"Equipment",$F8:$Z8)</f>
        <v>0</v>
      </c>
      <c r="B8" s="355">
        <f t="shared" ref="B8:B15" si="3">SUMIF($G$5:$X$5,"Spare Parts",$G8:$Z8)</f>
        <v>0</v>
      </c>
      <c r="C8" s="26"/>
      <c r="D8" s="13" t="s">
        <v>895</v>
      </c>
      <c r="E8" s="88" t="s">
        <v>267</v>
      </c>
      <c r="F8" s="32"/>
      <c r="G8" s="33"/>
      <c r="H8" s="32"/>
      <c r="I8" s="33"/>
      <c r="J8" s="32"/>
      <c r="K8" s="33"/>
      <c r="L8" s="32"/>
      <c r="M8" s="33"/>
      <c r="N8" s="32"/>
      <c r="O8" s="33"/>
    </row>
    <row r="9" spans="1:15" x14ac:dyDescent="0.3">
      <c r="A9" s="354">
        <f t="shared" si="2"/>
        <v>0</v>
      </c>
      <c r="B9" s="355">
        <f t="shared" si="3"/>
        <v>0</v>
      </c>
      <c r="C9" s="26"/>
      <c r="D9" s="13" t="s">
        <v>897</v>
      </c>
      <c r="E9" s="88" t="s">
        <v>557</v>
      </c>
      <c r="F9" s="32"/>
      <c r="G9" s="33"/>
      <c r="H9" s="32"/>
      <c r="I9" s="33"/>
      <c r="J9" s="32"/>
      <c r="K9" s="33"/>
      <c r="L9" s="32"/>
      <c r="M9" s="33"/>
      <c r="N9" s="32"/>
      <c r="O9" s="33"/>
    </row>
    <row r="10" spans="1:15" x14ac:dyDescent="0.3">
      <c r="A10" s="354">
        <f t="shared" si="2"/>
        <v>0</v>
      </c>
      <c r="B10" s="355">
        <f t="shared" si="3"/>
        <v>0</v>
      </c>
      <c r="C10" s="26"/>
      <c r="D10" s="13" t="s">
        <v>898</v>
      </c>
      <c r="E10" s="88" t="s">
        <v>268</v>
      </c>
      <c r="F10" s="32"/>
      <c r="G10" s="33"/>
      <c r="H10" s="32"/>
      <c r="I10" s="33"/>
      <c r="J10" s="32"/>
      <c r="K10" s="33"/>
      <c r="L10" s="32"/>
      <c r="M10" s="33"/>
      <c r="N10" s="32"/>
      <c r="O10" s="33"/>
    </row>
    <row r="11" spans="1:15" x14ac:dyDescent="0.3">
      <c r="A11" s="354">
        <f t="shared" si="2"/>
        <v>0</v>
      </c>
      <c r="B11" s="355">
        <f t="shared" si="3"/>
        <v>0</v>
      </c>
      <c r="C11" s="26"/>
      <c r="D11" s="13" t="s">
        <v>1019</v>
      </c>
      <c r="E11" s="88" t="s">
        <v>558</v>
      </c>
      <c r="F11" s="32"/>
      <c r="G11" s="33"/>
      <c r="H11" s="32"/>
      <c r="I11" s="33"/>
      <c r="J11" s="32"/>
      <c r="K11" s="33"/>
      <c r="L11" s="32"/>
      <c r="M11" s="33"/>
      <c r="N11" s="32"/>
      <c r="O11" s="33"/>
    </row>
    <row r="12" spans="1:15" x14ac:dyDescent="0.3">
      <c r="A12" s="354">
        <f t="shared" si="2"/>
        <v>0</v>
      </c>
      <c r="B12" s="355">
        <f t="shared" si="3"/>
        <v>0</v>
      </c>
      <c r="C12" s="26"/>
      <c r="D12" s="13" t="s">
        <v>1020</v>
      </c>
      <c r="E12" s="88" t="s">
        <v>269</v>
      </c>
      <c r="F12" s="32"/>
      <c r="G12" s="33"/>
      <c r="H12" s="32"/>
      <c r="I12" s="33"/>
      <c r="J12" s="32"/>
      <c r="K12" s="33"/>
      <c r="L12" s="32"/>
      <c r="M12" s="33"/>
      <c r="N12" s="32"/>
      <c r="O12" s="33"/>
    </row>
    <row r="13" spans="1:15" x14ac:dyDescent="0.3">
      <c r="A13" s="354">
        <f t="shared" si="2"/>
        <v>0</v>
      </c>
      <c r="B13" s="355">
        <f t="shared" si="3"/>
        <v>0</v>
      </c>
      <c r="C13" s="26"/>
      <c r="D13" s="13" t="s">
        <v>1021</v>
      </c>
      <c r="E13" s="88" t="s">
        <v>270</v>
      </c>
      <c r="F13" s="32"/>
      <c r="G13" s="33"/>
      <c r="H13" s="32"/>
      <c r="I13" s="33"/>
      <c r="J13" s="32"/>
      <c r="K13" s="33"/>
      <c r="L13" s="32"/>
      <c r="M13" s="33"/>
      <c r="N13" s="32"/>
      <c r="O13" s="33"/>
    </row>
    <row r="14" spans="1:15" x14ac:dyDescent="0.3">
      <c r="A14" s="354">
        <f t="shared" si="2"/>
        <v>0</v>
      </c>
      <c r="B14" s="355">
        <f t="shared" si="3"/>
        <v>0</v>
      </c>
      <c r="C14" s="26"/>
      <c r="D14" s="13" t="s">
        <v>1022</v>
      </c>
      <c r="E14" s="88" t="s">
        <v>1109</v>
      </c>
      <c r="F14" s="32"/>
      <c r="G14" s="33"/>
      <c r="H14" s="32"/>
      <c r="I14" s="33"/>
      <c r="J14" s="32"/>
      <c r="K14" s="33"/>
      <c r="L14" s="32"/>
      <c r="M14" s="33"/>
      <c r="N14" s="32"/>
      <c r="O14" s="33"/>
    </row>
    <row r="15" spans="1:15" x14ac:dyDescent="0.3">
      <c r="A15" s="354">
        <f t="shared" si="2"/>
        <v>0</v>
      </c>
      <c r="B15" s="355">
        <f t="shared" si="3"/>
        <v>0</v>
      </c>
      <c r="C15" s="26"/>
      <c r="D15" s="13" t="s">
        <v>1023</v>
      </c>
      <c r="E15" s="88" t="s">
        <v>1108</v>
      </c>
      <c r="F15" s="32"/>
      <c r="G15" s="33"/>
      <c r="H15" s="32"/>
      <c r="I15" s="33"/>
      <c r="J15" s="32"/>
      <c r="K15" s="33"/>
      <c r="L15" s="32"/>
      <c r="M15" s="33"/>
      <c r="N15" s="32"/>
      <c r="O15" s="33"/>
    </row>
    <row r="16" spans="1:15" x14ac:dyDescent="0.3">
      <c r="A16" s="52"/>
      <c r="B16" s="15"/>
      <c r="C16" s="25"/>
      <c r="D16" s="13" t="s">
        <v>1024</v>
      </c>
      <c r="E16" s="88" t="s">
        <v>271</v>
      </c>
      <c r="F16" s="30"/>
      <c r="G16" s="31"/>
      <c r="H16" s="30"/>
      <c r="I16" s="31"/>
      <c r="J16" s="30"/>
      <c r="K16" s="31"/>
      <c r="L16" s="30"/>
      <c r="M16" s="31"/>
      <c r="N16" s="30"/>
      <c r="O16" s="31"/>
    </row>
    <row r="17" spans="1:15" x14ac:dyDescent="0.3">
      <c r="A17" s="354">
        <f t="shared" ref="A17:A24" si="4">SUMIF($F$5:$Z$5,"Equipment",$F17:$Z17)</f>
        <v>0</v>
      </c>
      <c r="B17" s="355">
        <f t="shared" ref="B17:B24" si="5">SUMIF($G$5:$X$5,"Spare Parts",$G17:$Z17)</f>
        <v>0</v>
      </c>
      <c r="C17" s="26"/>
      <c r="D17" s="14" t="s">
        <v>1027</v>
      </c>
      <c r="E17" s="262" t="s">
        <v>1110</v>
      </c>
      <c r="F17" s="32"/>
      <c r="G17" s="33"/>
      <c r="H17" s="32"/>
      <c r="I17" s="33"/>
      <c r="J17" s="32"/>
      <c r="K17" s="33"/>
      <c r="L17" s="32"/>
      <c r="M17" s="33"/>
      <c r="N17" s="32"/>
      <c r="O17" s="33"/>
    </row>
    <row r="18" spans="1:15" x14ac:dyDescent="0.3">
      <c r="A18" s="354">
        <f t="shared" si="4"/>
        <v>0</v>
      </c>
      <c r="B18" s="355">
        <f t="shared" si="5"/>
        <v>0</v>
      </c>
      <c r="C18" s="26"/>
      <c r="D18" s="14" t="s">
        <v>1025</v>
      </c>
      <c r="E18" s="208" t="s">
        <v>272</v>
      </c>
      <c r="F18" s="32"/>
      <c r="G18" s="33"/>
      <c r="H18" s="32"/>
      <c r="I18" s="33"/>
      <c r="J18" s="32"/>
      <c r="K18" s="33"/>
      <c r="L18" s="32"/>
      <c r="M18" s="33"/>
      <c r="N18" s="32"/>
      <c r="O18" s="33"/>
    </row>
    <row r="19" spans="1:15" x14ac:dyDescent="0.3">
      <c r="A19" s="354">
        <f t="shared" si="4"/>
        <v>0</v>
      </c>
      <c r="B19" s="355">
        <f t="shared" si="5"/>
        <v>0</v>
      </c>
      <c r="C19" s="26"/>
      <c r="D19" s="14" t="s">
        <v>1026</v>
      </c>
      <c r="E19" s="208" t="s">
        <v>272</v>
      </c>
      <c r="F19" s="32"/>
      <c r="G19" s="33"/>
      <c r="H19" s="32"/>
      <c r="I19" s="33"/>
      <c r="J19" s="32"/>
      <c r="K19" s="33"/>
      <c r="L19" s="32"/>
      <c r="M19" s="33"/>
      <c r="N19" s="32"/>
      <c r="O19" s="33"/>
    </row>
    <row r="20" spans="1:15" x14ac:dyDescent="0.3">
      <c r="A20" s="354">
        <f t="shared" si="4"/>
        <v>0</v>
      </c>
      <c r="B20" s="355">
        <f t="shared" si="5"/>
        <v>0</v>
      </c>
      <c r="C20" s="26"/>
      <c r="D20" s="14" t="s">
        <v>1028</v>
      </c>
      <c r="E20" s="208" t="s">
        <v>272</v>
      </c>
      <c r="F20" s="32"/>
      <c r="G20" s="33"/>
      <c r="H20" s="32"/>
      <c r="I20" s="33"/>
      <c r="J20" s="32"/>
      <c r="K20" s="33"/>
      <c r="L20" s="32"/>
      <c r="M20" s="33"/>
      <c r="N20" s="32"/>
      <c r="O20" s="33"/>
    </row>
    <row r="21" spans="1:15" x14ac:dyDescent="0.3">
      <c r="A21" s="354">
        <f t="shared" si="4"/>
        <v>0</v>
      </c>
      <c r="B21" s="355">
        <f t="shared" si="5"/>
        <v>0</v>
      </c>
      <c r="C21" s="26"/>
      <c r="D21" s="14" t="s">
        <v>1029</v>
      </c>
      <c r="E21" s="208" t="s">
        <v>272</v>
      </c>
      <c r="F21" s="32"/>
      <c r="G21" s="33"/>
      <c r="H21" s="32"/>
      <c r="I21" s="33"/>
      <c r="J21" s="32"/>
      <c r="K21" s="33"/>
      <c r="L21" s="32"/>
      <c r="M21" s="33"/>
      <c r="N21" s="32"/>
      <c r="O21" s="33"/>
    </row>
    <row r="22" spans="1:15" x14ac:dyDescent="0.3">
      <c r="A22" s="354">
        <f t="shared" si="4"/>
        <v>0</v>
      </c>
      <c r="B22" s="355">
        <f t="shared" si="5"/>
        <v>0</v>
      </c>
      <c r="C22" s="26"/>
      <c r="D22" s="14" t="s">
        <v>1030</v>
      </c>
      <c r="E22" s="208" t="s">
        <v>272</v>
      </c>
      <c r="F22" s="32"/>
      <c r="G22" s="33"/>
      <c r="H22" s="32"/>
      <c r="I22" s="33"/>
      <c r="J22" s="32"/>
      <c r="K22" s="33"/>
      <c r="L22" s="32"/>
      <c r="M22" s="33"/>
      <c r="N22" s="32"/>
      <c r="O22" s="33"/>
    </row>
    <row r="23" spans="1:15" x14ac:dyDescent="0.3">
      <c r="A23" s="354">
        <f t="shared" si="4"/>
        <v>0</v>
      </c>
      <c r="B23" s="355">
        <f t="shared" si="5"/>
        <v>0</v>
      </c>
      <c r="C23" s="26"/>
      <c r="D23" s="14" t="s">
        <v>1031</v>
      </c>
      <c r="E23" s="208" t="s">
        <v>272</v>
      </c>
      <c r="F23" s="32"/>
      <c r="G23" s="33"/>
      <c r="H23" s="32"/>
      <c r="I23" s="33"/>
      <c r="J23" s="32"/>
      <c r="K23" s="33"/>
      <c r="L23" s="32"/>
      <c r="M23" s="33"/>
      <c r="N23" s="32"/>
      <c r="O23" s="33"/>
    </row>
    <row r="24" spans="1:15" ht="16.2" thickBot="1" x14ac:dyDescent="0.35">
      <c r="A24" s="354">
        <f t="shared" si="4"/>
        <v>0</v>
      </c>
      <c r="B24" s="355">
        <f t="shared" si="5"/>
        <v>0</v>
      </c>
      <c r="C24" s="53"/>
      <c r="D24" s="103" t="s">
        <v>1032</v>
      </c>
      <c r="E24" s="209" t="s">
        <v>272</v>
      </c>
      <c r="F24" s="34"/>
      <c r="G24" s="35"/>
      <c r="H24" s="34"/>
      <c r="I24" s="35"/>
      <c r="J24" s="34"/>
      <c r="K24" s="35"/>
      <c r="L24" s="34"/>
      <c r="M24" s="35"/>
      <c r="N24" s="34"/>
      <c r="O24" s="35"/>
    </row>
  </sheetData>
  <sheetProtection password="8461" sheet="1" objects="1" scenarios="1"/>
  <customSheetViews>
    <customSheetView guid="{86F81207-7E80-42B1-B954-DFE892EB981C}" scale="80" showGridLines="0">
      <pane xSplit="5" ySplit="6" topLeftCell="F7" activePane="bottomRight" state="frozen"/>
      <selection pane="bottomRight" activeCell="F7" sqref="F7"/>
      <colBreaks count="1" manualBreakCount="1">
        <brk id="15" max="45" man="1"/>
      </colBreaks>
      <pageMargins left="0.7" right="0.7" top="0.75" bottom="0.75" header="0.3" footer="0.3"/>
      <pageSetup scale="31" orientation="portrait" r:id="rId1"/>
    </customSheetView>
  </customSheetViews>
  <mergeCells count="9">
    <mergeCell ref="A1:C1"/>
    <mergeCell ref="H4:I4"/>
    <mergeCell ref="J4:K4"/>
    <mergeCell ref="L4:M4"/>
    <mergeCell ref="N4:O4"/>
    <mergeCell ref="D1:E1"/>
    <mergeCell ref="D2:E2"/>
    <mergeCell ref="D3:E3"/>
    <mergeCell ref="F4:G4"/>
  </mergeCells>
  <pageMargins left="0.7" right="0.7" top="0.75" bottom="0.75" header="0.3" footer="0.3"/>
  <pageSetup scale="31" orientation="portrait" r:id="rId2"/>
  <colBreaks count="1" manualBreakCount="1">
    <brk id="15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02"/>
  <sheetViews>
    <sheetView showGridLines="0" zoomScale="80" zoomScaleNormal="80" zoomScaleSheetLayoutView="75" workbookViewId="0">
      <pane ySplit="8" topLeftCell="A9" activePane="bottomLeft" state="frozen"/>
      <selection activeCell="E45" sqref="E45"/>
      <selection pane="bottomLeft" activeCell="D1" sqref="D1"/>
    </sheetView>
  </sheetViews>
  <sheetFormatPr defaultColWidth="8.90625" defaultRowHeight="15.6" x14ac:dyDescent="0.3"/>
  <cols>
    <col min="1" max="2" width="15.81640625" style="2" customWidth="1"/>
    <col min="3" max="3" width="8.1796875" style="29" customWidth="1"/>
    <col min="4" max="4" width="6.1796875" style="2" bestFit="1" customWidth="1"/>
    <col min="5" max="5" width="42.81640625" style="71" customWidth="1"/>
    <col min="6" max="7" width="15.81640625" style="2" customWidth="1"/>
    <col min="8" max="16384" width="8.90625" style="2"/>
  </cols>
  <sheetData>
    <row r="1" spans="1:7" ht="16.2" thickBot="1" x14ac:dyDescent="0.35">
      <c r="A1" s="367" t="str">
        <f>'Project Info'!B2</f>
        <v>Alleghany County,VA</v>
      </c>
      <c r="B1" s="367"/>
      <c r="C1" s="367"/>
      <c r="E1" s="129" t="str">
        <f>'Project Info'!B4</f>
        <v xml:space="preserve"> P25 Phase 2 Radio Communications System</v>
      </c>
    </row>
    <row r="2" spans="1:7" ht="16.2" thickBot="1" x14ac:dyDescent="0.35">
      <c r="A2" s="178">
        <f>A3+B3</f>
        <v>0</v>
      </c>
      <c r="B2" s="177"/>
      <c r="C2" s="28"/>
      <c r="D2" s="7"/>
      <c r="E2" s="131" t="str">
        <f>'Project Info'!B6</f>
        <v>Date Entered on "Project Info" Sheet</v>
      </c>
      <c r="F2" s="7"/>
      <c r="G2" s="7"/>
    </row>
    <row r="3" spans="1:7" ht="16.2" thickBot="1" x14ac:dyDescent="0.35">
      <c r="A3" s="161">
        <f>SUM(A6:A5960)</f>
        <v>0</v>
      </c>
      <c r="B3" s="179">
        <f>SUM(B6:B5960)</f>
        <v>0</v>
      </c>
      <c r="C3" s="16"/>
      <c r="D3" s="7"/>
      <c r="E3" s="131" t="str">
        <f>'Project Info'!B8</f>
        <v>Proposer Name Entered on "Project Info" Sheet</v>
      </c>
      <c r="F3" s="7"/>
      <c r="G3" s="7"/>
    </row>
    <row r="4" spans="1:7" ht="15.75" customHeight="1" thickBot="1" x14ac:dyDescent="0.35">
      <c r="A4" s="36" t="s">
        <v>177</v>
      </c>
      <c r="B4" s="77" t="s">
        <v>177</v>
      </c>
      <c r="C4" s="78" t="s">
        <v>198</v>
      </c>
      <c r="D4" s="96"/>
      <c r="E4" s="132"/>
      <c r="F4" s="402" t="s">
        <v>147</v>
      </c>
      <c r="G4" s="403"/>
    </row>
    <row r="5" spans="1:7" ht="16.2" thickBot="1" x14ac:dyDescent="0.35">
      <c r="A5" s="79" t="s">
        <v>0</v>
      </c>
      <c r="B5" s="58" t="s">
        <v>143</v>
      </c>
      <c r="C5" s="59" t="s">
        <v>205</v>
      </c>
      <c r="D5" s="96"/>
      <c r="E5" s="97"/>
      <c r="F5" s="38" t="s">
        <v>0</v>
      </c>
      <c r="G5" s="48" t="s">
        <v>143</v>
      </c>
    </row>
    <row r="6" spans="1:7" x14ac:dyDescent="0.3">
      <c r="A6" s="57"/>
      <c r="B6" s="54"/>
      <c r="C6" s="56"/>
      <c r="D6" s="60" t="s">
        <v>262</v>
      </c>
      <c r="E6" s="91" t="s">
        <v>148</v>
      </c>
      <c r="F6" s="57"/>
      <c r="G6" s="89"/>
    </row>
    <row r="7" spans="1:7" x14ac:dyDescent="0.3">
      <c r="A7" s="52"/>
      <c r="B7" s="15"/>
      <c r="C7" s="17"/>
      <c r="D7" s="60"/>
      <c r="E7" s="93" t="s">
        <v>149</v>
      </c>
      <c r="F7" s="52"/>
      <c r="G7" s="39"/>
    </row>
    <row r="8" spans="1:7" x14ac:dyDescent="0.3">
      <c r="A8" s="52"/>
      <c r="B8" s="15"/>
      <c r="C8" s="17"/>
      <c r="D8" s="61"/>
      <c r="E8" s="92"/>
      <c r="F8" s="52"/>
      <c r="G8" s="39"/>
    </row>
    <row r="9" spans="1:7" x14ac:dyDescent="0.3">
      <c r="A9" s="359"/>
      <c r="B9" s="356"/>
      <c r="C9" s="335"/>
      <c r="D9" s="413" t="s">
        <v>830</v>
      </c>
      <c r="E9" s="414"/>
      <c r="F9" s="340"/>
      <c r="G9" s="339"/>
    </row>
    <row r="10" spans="1:7" ht="15.6" customHeight="1" x14ac:dyDescent="0.3">
      <c r="A10" s="354">
        <f>SUMIF($F$5:$IV$5,"Equipment",$F10:$IV10)</f>
        <v>0</v>
      </c>
      <c r="B10" s="355">
        <f>SUMIF($G$5:$IV$5,"Install",$G10:$IV10)</f>
        <v>0</v>
      </c>
      <c r="C10" s="336"/>
      <c r="D10" s="333" t="s">
        <v>1033</v>
      </c>
      <c r="E10" s="345" t="s">
        <v>1068</v>
      </c>
      <c r="F10" s="342"/>
      <c r="G10" s="338"/>
    </row>
    <row r="11" spans="1:7" ht="15.6" customHeight="1" x14ac:dyDescent="0.3">
      <c r="A11" s="354">
        <f t="shared" ref="A11:A18" si="0">SUMIF($F$5:$IV$5,"Equipment",$F11:$IV11)</f>
        <v>0</v>
      </c>
      <c r="B11" s="355">
        <f t="shared" ref="B11:B18" si="1">SUMIF($G$5:$IV$5,"Install",$G11:$IV11)</f>
        <v>0</v>
      </c>
      <c r="C11" s="336"/>
      <c r="D11" s="409" t="s">
        <v>150</v>
      </c>
      <c r="E11" s="410"/>
      <c r="F11" s="342"/>
      <c r="G11" s="338"/>
    </row>
    <row r="12" spans="1:7" x14ac:dyDescent="0.3">
      <c r="A12" s="354">
        <f t="shared" si="0"/>
        <v>0</v>
      </c>
      <c r="B12" s="355">
        <f t="shared" si="1"/>
        <v>0</v>
      </c>
      <c r="C12" s="336"/>
      <c r="D12" s="409" t="s">
        <v>150</v>
      </c>
      <c r="E12" s="410"/>
      <c r="F12" s="342"/>
      <c r="G12" s="338"/>
    </row>
    <row r="13" spans="1:7" x14ac:dyDescent="0.3">
      <c r="A13" s="354">
        <f t="shared" si="0"/>
        <v>0</v>
      </c>
      <c r="B13" s="355">
        <f t="shared" si="1"/>
        <v>0</v>
      </c>
      <c r="C13" s="336"/>
      <c r="D13" s="409" t="s">
        <v>150</v>
      </c>
      <c r="E13" s="410"/>
      <c r="F13" s="342"/>
      <c r="G13" s="338"/>
    </row>
    <row r="14" spans="1:7" x14ac:dyDescent="0.3">
      <c r="A14" s="354">
        <f t="shared" si="0"/>
        <v>0</v>
      </c>
      <c r="B14" s="355">
        <f t="shared" si="1"/>
        <v>0</v>
      </c>
      <c r="C14" s="336"/>
      <c r="D14" s="409" t="s">
        <v>150</v>
      </c>
      <c r="E14" s="410"/>
      <c r="F14" s="342"/>
      <c r="G14" s="338"/>
    </row>
    <row r="15" spans="1:7" x14ac:dyDescent="0.3">
      <c r="A15" s="354">
        <f t="shared" si="0"/>
        <v>0</v>
      </c>
      <c r="B15" s="355">
        <f t="shared" si="1"/>
        <v>0</v>
      </c>
      <c r="C15" s="336"/>
      <c r="D15" s="409" t="s">
        <v>150</v>
      </c>
      <c r="E15" s="410"/>
      <c r="F15" s="342"/>
      <c r="G15" s="338"/>
    </row>
    <row r="16" spans="1:7" x14ac:dyDescent="0.3">
      <c r="A16" s="354">
        <f t="shared" si="0"/>
        <v>0</v>
      </c>
      <c r="B16" s="355">
        <f t="shared" si="1"/>
        <v>0</v>
      </c>
      <c r="C16" s="336"/>
      <c r="D16" s="409" t="s">
        <v>150</v>
      </c>
      <c r="E16" s="410"/>
      <c r="F16" s="342"/>
      <c r="G16" s="338"/>
    </row>
    <row r="17" spans="1:7" ht="15.6" customHeight="1" x14ac:dyDescent="0.3">
      <c r="A17" s="354">
        <f t="shared" si="0"/>
        <v>0</v>
      </c>
      <c r="B17" s="355">
        <f t="shared" si="1"/>
        <v>0</v>
      </c>
      <c r="C17" s="336"/>
      <c r="D17" s="409" t="s">
        <v>150</v>
      </c>
      <c r="E17" s="410"/>
      <c r="F17" s="342"/>
      <c r="G17" s="338"/>
    </row>
    <row r="18" spans="1:7" ht="15.6" customHeight="1" thickBot="1" x14ac:dyDescent="0.35">
      <c r="A18" s="354">
        <f t="shared" si="0"/>
        <v>0</v>
      </c>
      <c r="B18" s="355">
        <f t="shared" si="1"/>
        <v>0</v>
      </c>
      <c r="C18" s="347"/>
      <c r="D18" s="411" t="s">
        <v>150</v>
      </c>
      <c r="E18" s="412"/>
      <c r="F18" s="343"/>
      <c r="G18" s="346"/>
    </row>
    <row r="19" spans="1:7" s="332" customFormat="1" ht="15.6" customHeight="1" x14ac:dyDescent="0.3">
      <c r="A19" s="340"/>
      <c r="B19" s="280"/>
      <c r="C19" s="335"/>
      <c r="D19" s="415" t="s">
        <v>831</v>
      </c>
      <c r="E19" s="416"/>
      <c r="F19" s="340"/>
      <c r="G19" s="339"/>
    </row>
    <row r="20" spans="1:7" s="332" customFormat="1" ht="15.6" customHeight="1" x14ac:dyDescent="0.3">
      <c r="A20" s="354">
        <f t="shared" ref="A20:A25" si="2">SUMIF($F$5:$IV$5,"Equipment",$F20:$IV20)</f>
        <v>0</v>
      </c>
      <c r="B20" s="355">
        <f t="shared" ref="B20:B25" si="3">SUMIF($G$5:$IV$5,"Install",$G20:$IV20)</f>
        <v>0</v>
      </c>
      <c r="C20" s="336"/>
      <c r="D20" s="333" t="s">
        <v>1034</v>
      </c>
      <c r="E20" s="345" t="s">
        <v>1042</v>
      </c>
      <c r="F20" s="342"/>
      <c r="G20" s="338"/>
    </row>
    <row r="21" spans="1:7" s="332" customFormat="1" x14ac:dyDescent="0.3">
      <c r="A21" s="354">
        <f t="shared" si="2"/>
        <v>0</v>
      </c>
      <c r="B21" s="355">
        <f t="shared" si="3"/>
        <v>0</v>
      </c>
      <c r="C21" s="336"/>
      <c r="D21" s="409" t="s">
        <v>150</v>
      </c>
      <c r="E21" s="410"/>
      <c r="F21" s="342"/>
      <c r="G21" s="342"/>
    </row>
    <row r="22" spans="1:7" s="332" customFormat="1" x14ac:dyDescent="0.3">
      <c r="A22" s="354">
        <f t="shared" si="2"/>
        <v>0</v>
      </c>
      <c r="B22" s="355">
        <f t="shared" si="3"/>
        <v>0</v>
      </c>
      <c r="C22" s="336"/>
      <c r="D22" s="409" t="s">
        <v>150</v>
      </c>
      <c r="E22" s="410"/>
      <c r="F22" s="342"/>
      <c r="G22" s="342"/>
    </row>
    <row r="23" spans="1:7" s="332" customFormat="1" x14ac:dyDescent="0.3">
      <c r="A23" s="354">
        <f t="shared" si="2"/>
        <v>0</v>
      </c>
      <c r="B23" s="355">
        <f t="shared" si="3"/>
        <v>0</v>
      </c>
      <c r="C23" s="336"/>
      <c r="D23" s="409" t="s">
        <v>150</v>
      </c>
      <c r="E23" s="410"/>
      <c r="F23" s="342"/>
      <c r="G23" s="342"/>
    </row>
    <row r="24" spans="1:7" s="332" customFormat="1" ht="15.6" customHeight="1" x14ac:dyDescent="0.3">
      <c r="A24" s="354">
        <f t="shared" si="2"/>
        <v>0</v>
      </c>
      <c r="B24" s="355">
        <f t="shared" si="3"/>
        <v>0</v>
      </c>
      <c r="C24" s="336"/>
      <c r="D24" s="409" t="s">
        <v>150</v>
      </c>
      <c r="E24" s="410"/>
      <c r="F24" s="342"/>
      <c r="G24" s="342"/>
    </row>
    <row r="25" spans="1:7" s="332" customFormat="1" x14ac:dyDescent="0.3">
      <c r="A25" s="354">
        <f t="shared" si="2"/>
        <v>0</v>
      </c>
      <c r="B25" s="355">
        <f t="shared" si="3"/>
        <v>0</v>
      </c>
      <c r="C25" s="336"/>
      <c r="D25" s="409" t="s">
        <v>150</v>
      </c>
      <c r="E25" s="410"/>
      <c r="F25" s="342"/>
      <c r="G25" s="342"/>
    </row>
    <row r="26" spans="1:7" ht="15.6" customHeight="1" x14ac:dyDescent="0.3">
      <c r="A26" s="52"/>
      <c r="B26" s="15"/>
      <c r="C26" s="17"/>
      <c r="D26" s="415" t="s">
        <v>832</v>
      </c>
      <c r="E26" s="416"/>
      <c r="F26" s="52"/>
      <c r="G26" s="39"/>
    </row>
    <row r="27" spans="1:7" ht="15.6" customHeight="1" x14ac:dyDescent="0.3">
      <c r="A27" s="354">
        <f t="shared" ref="A27:A32" si="4">SUMIF($F$5:$IV$5,"Equipment",$F27:$IV27)</f>
        <v>0</v>
      </c>
      <c r="B27" s="355">
        <f t="shared" ref="B27:B32" si="5">SUMIF($G$5:$IV$5,"Install",$G27:$IV27)</f>
        <v>0</v>
      </c>
      <c r="C27" s="18"/>
      <c r="D27" s="13" t="s">
        <v>1035</v>
      </c>
      <c r="E27" s="345" t="s">
        <v>1043</v>
      </c>
      <c r="F27" s="75"/>
      <c r="G27" s="37"/>
    </row>
    <row r="28" spans="1:7" x14ac:dyDescent="0.3">
      <c r="A28" s="354">
        <f t="shared" si="4"/>
        <v>0</v>
      </c>
      <c r="B28" s="355">
        <f t="shared" si="5"/>
        <v>0</v>
      </c>
      <c r="C28" s="18"/>
      <c r="D28" s="409" t="s">
        <v>150</v>
      </c>
      <c r="E28" s="410"/>
      <c r="F28" s="75"/>
      <c r="G28" s="37"/>
    </row>
    <row r="29" spans="1:7" x14ac:dyDescent="0.3">
      <c r="A29" s="354">
        <f t="shared" si="4"/>
        <v>0</v>
      </c>
      <c r="B29" s="355">
        <f t="shared" si="5"/>
        <v>0</v>
      </c>
      <c r="C29" s="18"/>
      <c r="D29" s="409" t="s">
        <v>150</v>
      </c>
      <c r="E29" s="410"/>
      <c r="F29" s="75"/>
      <c r="G29" s="37"/>
    </row>
    <row r="30" spans="1:7" x14ac:dyDescent="0.3">
      <c r="A30" s="354">
        <f t="shared" si="4"/>
        <v>0</v>
      </c>
      <c r="B30" s="355">
        <f t="shared" si="5"/>
        <v>0</v>
      </c>
      <c r="C30" s="18"/>
      <c r="D30" s="409" t="s">
        <v>150</v>
      </c>
      <c r="E30" s="410"/>
      <c r="F30" s="75"/>
      <c r="G30" s="37"/>
    </row>
    <row r="31" spans="1:7" ht="15.6" customHeight="1" x14ac:dyDescent="0.3">
      <c r="A31" s="354">
        <f t="shared" si="4"/>
        <v>0</v>
      </c>
      <c r="B31" s="355">
        <f t="shared" si="5"/>
        <v>0</v>
      </c>
      <c r="C31" s="18"/>
      <c r="D31" s="409" t="s">
        <v>150</v>
      </c>
      <c r="E31" s="410"/>
      <c r="F31" s="75"/>
      <c r="G31" s="37"/>
    </row>
    <row r="32" spans="1:7" x14ac:dyDescent="0.3">
      <c r="A32" s="354">
        <f t="shared" si="4"/>
        <v>0</v>
      </c>
      <c r="B32" s="355">
        <f t="shared" si="5"/>
        <v>0</v>
      </c>
      <c r="C32" s="18"/>
      <c r="D32" s="409" t="s">
        <v>150</v>
      </c>
      <c r="E32" s="410"/>
      <c r="F32" s="75"/>
      <c r="G32" s="37"/>
    </row>
    <row r="33" spans="1:7" x14ac:dyDescent="0.3">
      <c r="A33" s="175"/>
      <c r="B33" s="164"/>
      <c r="C33" s="17"/>
      <c r="D33" s="415" t="s">
        <v>833</v>
      </c>
      <c r="E33" s="416"/>
      <c r="F33" s="52"/>
      <c r="G33" s="39"/>
    </row>
    <row r="34" spans="1:7" x14ac:dyDescent="0.3">
      <c r="A34" s="354">
        <f t="shared" ref="A34:A39" si="6">SUMIF($F$5:$IV$5,"Equipment",$F34:$IV34)</f>
        <v>0</v>
      </c>
      <c r="B34" s="355">
        <f t="shared" ref="B34:B39" si="7">SUMIF($G$5:$IV$5,"Install",$G34:$IV34)</f>
        <v>0</v>
      </c>
      <c r="C34" s="18"/>
      <c r="D34" s="13" t="s">
        <v>1036</v>
      </c>
      <c r="E34" s="345" t="s">
        <v>1044</v>
      </c>
      <c r="F34" s="75"/>
      <c r="G34" s="37"/>
    </row>
    <row r="35" spans="1:7" x14ac:dyDescent="0.3">
      <c r="A35" s="354">
        <f t="shared" si="6"/>
        <v>0</v>
      </c>
      <c r="B35" s="355">
        <f t="shared" si="7"/>
        <v>0</v>
      </c>
      <c r="C35" s="18"/>
      <c r="D35" s="409" t="s">
        <v>150</v>
      </c>
      <c r="E35" s="410"/>
      <c r="F35" s="75"/>
      <c r="G35" s="37"/>
    </row>
    <row r="36" spans="1:7" x14ac:dyDescent="0.3">
      <c r="A36" s="354">
        <f t="shared" si="6"/>
        <v>0</v>
      </c>
      <c r="B36" s="355">
        <f t="shared" si="7"/>
        <v>0</v>
      </c>
      <c r="C36" s="18"/>
      <c r="D36" s="409" t="s">
        <v>150</v>
      </c>
      <c r="E36" s="410"/>
      <c r="F36" s="75"/>
      <c r="G36" s="37"/>
    </row>
    <row r="37" spans="1:7" x14ac:dyDescent="0.3">
      <c r="A37" s="354">
        <f t="shared" si="6"/>
        <v>0</v>
      </c>
      <c r="B37" s="355">
        <f t="shared" si="7"/>
        <v>0</v>
      </c>
      <c r="C37" s="18"/>
      <c r="D37" s="409" t="s">
        <v>150</v>
      </c>
      <c r="E37" s="410"/>
      <c r="F37" s="75"/>
      <c r="G37" s="37"/>
    </row>
    <row r="38" spans="1:7" ht="15.6" customHeight="1" x14ac:dyDescent="0.3">
      <c r="A38" s="354">
        <f t="shared" si="6"/>
        <v>0</v>
      </c>
      <c r="B38" s="355">
        <f t="shared" si="7"/>
        <v>0</v>
      </c>
      <c r="C38" s="18"/>
      <c r="D38" s="409" t="s">
        <v>150</v>
      </c>
      <c r="E38" s="410"/>
      <c r="F38" s="75"/>
      <c r="G38" s="37"/>
    </row>
    <row r="39" spans="1:7" x14ac:dyDescent="0.3">
      <c r="A39" s="354">
        <f t="shared" si="6"/>
        <v>0</v>
      </c>
      <c r="B39" s="355">
        <f t="shared" si="7"/>
        <v>0</v>
      </c>
      <c r="C39" s="18"/>
      <c r="D39" s="409" t="s">
        <v>150</v>
      </c>
      <c r="E39" s="410"/>
      <c r="F39" s="75"/>
      <c r="G39" s="37"/>
    </row>
    <row r="40" spans="1:7" x14ac:dyDescent="0.3">
      <c r="A40" s="175"/>
      <c r="B40" s="164"/>
      <c r="C40" s="17"/>
      <c r="D40" s="413" t="s">
        <v>1060</v>
      </c>
      <c r="E40" s="414"/>
      <c r="F40" s="52"/>
      <c r="G40" s="39"/>
    </row>
    <row r="41" spans="1:7" x14ac:dyDescent="0.3">
      <c r="A41" s="354">
        <f t="shared" ref="A41:A46" si="8">SUMIF($F$5:$IV$5,"Equipment",$F41:$IV41)</f>
        <v>0</v>
      </c>
      <c r="B41" s="355">
        <f t="shared" ref="B41:B46" si="9">SUMIF($G$5:$IV$5,"Install",$G41:$IV41)</f>
        <v>0</v>
      </c>
      <c r="C41" s="18"/>
      <c r="D41" s="13" t="s">
        <v>1046</v>
      </c>
      <c r="E41" s="345" t="s">
        <v>1052</v>
      </c>
      <c r="F41" s="75"/>
      <c r="G41" s="37"/>
    </row>
    <row r="42" spans="1:7" x14ac:dyDescent="0.3">
      <c r="A42" s="354">
        <f t="shared" si="8"/>
        <v>0</v>
      </c>
      <c r="B42" s="355">
        <f t="shared" si="9"/>
        <v>0</v>
      </c>
      <c r="C42" s="18"/>
      <c r="D42" s="409" t="s">
        <v>150</v>
      </c>
      <c r="E42" s="410"/>
      <c r="F42" s="75"/>
      <c r="G42" s="37"/>
    </row>
    <row r="43" spans="1:7" x14ac:dyDescent="0.3">
      <c r="A43" s="354">
        <f t="shared" si="8"/>
        <v>0</v>
      </c>
      <c r="B43" s="355">
        <f t="shared" si="9"/>
        <v>0</v>
      </c>
      <c r="C43" s="18"/>
      <c r="D43" s="409" t="s">
        <v>150</v>
      </c>
      <c r="E43" s="410"/>
      <c r="F43" s="75"/>
      <c r="G43" s="37"/>
    </row>
    <row r="44" spans="1:7" x14ac:dyDescent="0.3">
      <c r="A44" s="354">
        <f t="shared" si="8"/>
        <v>0</v>
      </c>
      <c r="B44" s="355">
        <f t="shared" si="9"/>
        <v>0</v>
      </c>
      <c r="C44" s="18"/>
      <c r="D44" s="409" t="s">
        <v>150</v>
      </c>
      <c r="E44" s="410"/>
      <c r="F44" s="75"/>
      <c r="G44" s="37"/>
    </row>
    <row r="45" spans="1:7" ht="15.6" customHeight="1" x14ac:dyDescent="0.3">
      <c r="A45" s="354">
        <f t="shared" si="8"/>
        <v>0</v>
      </c>
      <c r="B45" s="355">
        <f t="shared" si="9"/>
        <v>0</v>
      </c>
      <c r="C45" s="18"/>
      <c r="D45" s="409" t="s">
        <v>150</v>
      </c>
      <c r="E45" s="410"/>
      <c r="F45" s="75"/>
      <c r="G45" s="37"/>
    </row>
    <row r="46" spans="1:7" x14ac:dyDescent="0.3">
      <c r="A46" s="354">
        <f t="shared" si="8"/>
        <v>0</v>
      </c>
      <c r="B46" s="355">
        <f t="shared" si="9"/>
        <v>0</v>
      </c>
      <c r="C46" s="18"/>
      <c r="D46" s="409" t="s">
        <v>150</v>
      </c>
      <c r="E46" s="410"/>
      <c r="F46" s="75"/>
      <c r="G46" s="37"/>
    </row>
    <row r="47" spans="1:7" x14ac:dyDescent="0.3">
      <c r="A47" s="175"/>
      <c r="B47" s="164"/>
      <c r="C47" s="17"/>
      <c r="D47" s="413" t="s">
        <v>834</v>
      </c>
      <c r="E47" s="414"/>
      <c r="F47" s="52"/>
      <c r="G47" s="39"/>
    </row>
    <row r="48" spans="1:7" x14ac:dyDescent="0.3">
      <c r="A48" s="354">
        <f t="shared" ref="A48:A53" si="10">SUMIF($F$5:$IV$5,"Equipment",$F48:$IV48)</f>
        <v>0</v>
      </c>
      <c r="B48" s="355">
        <f t="shared" ref="B48:B53" si="11">SUMIF($G$5:$IV$5,"Install",$G48:$IV48)</f>
        <v>0</v>
      </c>
      <c r="C48" s="18"/>
      <c r="D48" s="13" t="s">
        <v>1047</v>
      </c>
      <c r="E48" s="345" t="s">
        <v>1069</v>
      </c>
      <c r="F48" s="75"/>
      <c r="G48" s="37"/>
    </row>
    <row r="49" spans="1:7" x14ac:dyDescent="0.3">
      <c r="A49" s="354">
        <f t="shared" si="10"/>
        <v>0</v>
      </c>
      <c r="B49" s="355">
        <f t="shared" si="11"/>
        <v>0</v>
      </c>
      <c r="C49" s="18"/>
      <c r="D49" s="409" t="s">
        <v>150</v>
      </c>
      <c r="E49" s="410"/>
      <c r="F49" s="75"/>
      <c r="G49" s="37"/>
    </row>
    <row r="50" spans="1:7" x14ac:dyDescent="0.3">
      <c r="A50" s="354">
        <f t="shared" si="10"/>
        <v>0</v>
      </c>
      <c r="B50" s="355">
        <f t="shared" si="11"/>
        <v>0</v>
      </c>
      <c r="C50" s="18"/>
      <c r="D50" s="409" t="s">
        <v>150</v>
      </c>
      <c r="E50" s="410"/>
      <c r="F50" s="75"/>
      <c r="G50" s="37"/>
    </row>
    <row r="51" spans="1:7" x14ac:dyDescent="0.3">
      <c r="A51" s="354">
        <f t="shared" si="10"/>
        <v>0</v>
      </c>
      <c r="B51" s="355">
        <f t="shared" si="11"/>
        <v>0</v>
      </c>
      <c r="C51" s="18"/>
      <c r="D51" s="409" t="s">
        <v>150</v>
      </c>
      <c r="E51" s="410"/>
      <c r="F51" s="75"/>
      <c r="G51" s="37"/>
    </row>
    <row r="52" spans="1:7" ht="15.6" customHeight="1" x14ac:dyDescent="0.3">
      <c r="A52" s="354">
        <f t="shared" si="10"/>
        <v>0</v>
      </c>
      <c r="B52" s="355">
        <f t="shared" si="11"/>
        <v>0</v>
      </c>
      <c r="C52" s="18"/>
      <c r="D52" s="409" t="s">
        <v>150</v>
      </c>
      <c r="E52" s="410"/>
      <c r="F52" s="75"/>
      <c r="G52" s="37"/>
    </row>
    <row r="53" spans="1:7" x14ac:dyDescent="0.3">
      <c r="A53" s="354">
        <f t="shared" si="10"/>
        <v>0</v>
      </c>
      <c r="B53" s="355">
        <f t="shared" si="11"/>
        <v>0</v>
      </c>
      <c r="C53" s="18"/>
      <c r="D53" s="409" t="s">
        <v>150</v>
      </c>
      <c r="E53" s="410"/>
      <c r="F53" s="75"/>
      <c r="G53" s="37"/>
    </row>
    <row r="54" spans="1:7" x14ac:dyDescent="0.3">
      <c r="A54" s="175"/>
      <c r="B54" s="164"/>
      <c r="C54" s="17"/>
      <c r="D54" s="413" t="s">
        <v>1061</v>
      </c>
      <c r="E54" s="414"/>
      <c r="F54" s="52"/>
      <c r="G54" s="39"/>
    </row>
    <row r="55" spans="1:7" x14ac:dyDescent="0.3">
      <c r="A55" s="354">
        <f t="shared" ref="A55:A60" si="12">SUMIF($F$5:$IV$5,"Equipment",$F55:$IV55)</f>
        <v>0</v>
      </c>
      <c r="B55" s="355">
        <f t="shared" ref="B55:B60" si="13">SUMIF($G$5:$IV$5,"Install",$G55:$IV55)</f>
        <v>0</v>
      </c>
      <c r="C55" s="18"/>
      <c r="D55" s="333" t="s">
        <v>1049</v>
      </c>
      <c r="E55" s="345" t="s">
        <v>1045</v>
      </c>
      <c r="F55" s="75"/>
      <c r="G55" s="37"/>
    </row>
    <row r="56" spans="1:7" x14ac:dyDescent="0.3">
      <c r="A56" s="354">
        <f t="shared" si="12"/>
        <v>0</v>
      </c>
      <c r="B56" s="355">
        <f t="shared" si="13"/>
        <v>0</v>
      </c>
      <c r="C56" s="18"/>
      <c r="D56" s="409" t="s">
        <v>150</v>
      </c>
      <c r="E56" s="410"/>
      <c r="F56" s="75"/>
      <c r="G56" s="37"/>
    </row>
    <row r="57" spans="1:7" x14ac:dyDescent="0.3">
      <c r="A57" s="354">
        <f t="shared" si="12"/>
        <v>0</v>
      </c>
      <c r="B57" s="355">
        <f t="shared" si="13"/>
        <v>0</v>
      </c>
      <c r="C57" s="18"/>
      <c r="D57" s="409" t="s">
        <v>150</v>
      </c>
      <c r="E57" s="410"/>
      <c r="F57" s="75"/>
      <c r="G57" s="37"/>
    </row>
    <row r="58" spans="1:7" x14ac:dyDescent="0.3">
      <c r="A58" s="354">
        <f t="shared" si="12"/>
        <v>0</v>
      </c>
      <c r="B58" s="355">
        <f t="shared" si="13"/>
        <v>0</v>
      </c>
      <c r="C58" s="18"/>
      <c r="D58" s="409" t="s">
        <v>150</v>
      </c>
      <c r="E58" s="410"/>
      <c r="F58" s="75"/>
      <c r="G58" s="37"/>
    </row>
    <row r="59" spans="1:7" x14ac:dyDescent="0.3">
      <c r="A59" s="354">
        <f t="shared" si="12"/>
        <v>0</v>
      </c>
      <c r="B59" s="355">
        <f t="shared" si="13"/>
        <v>0</v>
      </c>
      <c r="C59" s="18"/>
      <c r="D59" s="409" t="s">
        <v>150</v>
      </c>
      <c r="E59" s="410"/>
      <c r="F59" s="75"/>
      <c r="G59" s="37"/>
    </row>
    <row r="60" spans="1:7" x14ac:dyDescent="0.3">
      <c r="A60" s="354">
        <f t="shared" si="12"/>
        <v>0</v>
      </c>
      <c r="B60" s="355">
        <f t="shared" si="13"/>
        <v>0</v>
      </c>
      <c r="C60" s="18"/>
      <c r="D60" s="409" t="s">
        <v>150</v>
      </c>
      <c r="E60" s="410"/>
      <c r="F60" s="75"/>
      <c r="G60" s="37"/>
    </row>
    <row r="61" spans="1:7" x14ac:dyDescent="0.3">
      <c r="A61" s="175"/>
      <c r="B61" s="164"/>
      <c r="C61" s="17"/>
      <c r="D61" s="413" t="s">
        <v>1051</v>
      </c>
      <c r="E61" s="414"/>
      <c r="F61" s="52"/>
      <c r="G61" s="39"/>
    </row>
    <row r="62" spans="1:7" x14ac:dyDescent="0.3">
      <c r="A62" s="354">
        <f t="shared" ref="A62:A67" si="14">SUMIF($F$5:$IV$5,"Equipment",$F62:$IV62)</f>
        <v>0</v>
      </c>
      <c r="B62" s="355">
        <f t="shared" ref="B62:B67" si="15">SUMIF($G$5:$IV$5,"Install",$G62:$IV62)</f>
        <v>0</v>
      </c>
      <c r="C62" s="18"/>
      <c r="D62" s="333" t="s">
        <v>1050</v>
      </c>
      <c r="E62" s="345" t="s">
        <v>1070</v>
      </c>
      <c r="F62" s="75"/>
      <c r="G62" s="37"/>
    </row>
    <row r="63" spans="1:7" x14ac:dyDescent="0.3">
      <c r="A63" s="354">
        <f t="shared" si="14"/>
        <v>0</v>
      </c>
      <c r="B63" s="355">
        <f t="shared" si="15"/>
        <v>0</v>
      </c>
      <c r="C63" s="18"/>
      <c r="D63" s="409" t="s">
        <v>150</v>
      </c>
      <c r="E63" s="410"/>
      <c r="F63" s="75"/>
      <c r="G63" s="37"/>
    </row>
    <row r="64" spans="1:7" x14ac:dyDescent="0.3">
      <c r="A64" s="354">
        <f t="shared" si="14"/>
        <v>0</v>
      </c>
      <c r="B64" s="355">
        <f t="shared" si="15"/>
        <v>0</v>
      </c>
      <c r="C64" s="18"/>
      <c r="D64" s="409" t="s">
        <v>150</v>
      </c>
      <c r="E64" s="410"/>
      <c r="F64" s="75"/>
      <c r="G64" s="37"/>
    </row>
    <row r="65" spans="1:7" x14ac:dyDescent="0.3">
      <c r="A65" s="354">
        <f t="shared" si="14"/>
        <v>0</v>
      </c>
      <c r="B65" s="355">
        <f t="shared" si="15"/>
        <v>0</v>
      </c>
      <c r="C65" s="18"/>
      <c r="D65" s="409" t="s">
        <v>150</v>
      </c>
      <c r="E65" s="410"/>
      <c r="F65" s="75"/>
      <c r="G65" s="37"/>
    </row>
    <row r="66" spans="1:7" x14ac:dyDescent="0.3">
      <c r="A66" s="354">
        <f t="shared" si="14"/>
        <v>0</v>
      </c>
      <c r="B66" s="355">
        <f t="shared" si="15"/>
        <v>0</v>
      </c>
      <c r="C66" s="18"/>
      <c r="D66" s="409" t="s">
        <v>150</v>
      </c>
      <c r="E66" s="410"/>
      <c r="F66" s="75"/>
      <c r="G66" s="37"/>
    </row>
    <row r="67" spans="1:7" ht="16.2" thickBot="1" x14ac:dyDescent="0.35">
      <c r="A67" s="354">
        <f t="shared" si="14"/>
        <v>0</v>
      </c>
      <c r="B67" s="355">
        <f t="shared" si="15"/>
        <v>0</v>
      </c>
      <c r="C67" s="95"/>
      <c r="D67" s="411" t="s">
        <v>150</v>
      </c>
      <c r="E67" s="412"/>
      <c r="F67" s="76"/>
      <c r="G67" s="90"/>
    </row>
    <row r="68" spans="1:7" x14ac:dyDescent="0.3">
      <c r="A68" s="359"/>
      <c r="B68" s="356"/>
      <c r="C68" s="335"/>
      <c r="D68" s="413" t="s">
        <v>1053</v>
      </c>
      <c r="E68" s="414"/>
      <c r="F68" s="340"/>
      <c r="G68" s="339"/>
    </row>
    <row r="69" spans="1:7" x14ac:dyDescent="0.3">
      <c r="A69" s="354">
        <f t="shared" ref="A69:A74" si="16">SUMIF($F$5:$IV$5,"Equipment",$F69:$IV69)</f>
        <v>0</v>
      </c>
      <c r="B69" s="355">
        <f t="shared" ref="B69:B74" si="17">SUMIF($G$5:$IV$5,"Install",$G69:$IV69)</f>
        <v>0</v>
      </c>
      <c r="C69" s="336"/>
      <c r="D69" s="333" t="s">
        <v>1054</v>
      </c>
      <c r="E69" s="345" t="s">
        <v>1048</v>
      </c>
      <c r="F69" s="342"/>
      <c r="G69" s="338"/>
    </row>
    <row r="70" spans="1:7" x14ac:dyDescent="0.3">
      <c r="A70" s="354">
        <f t="shared" si="16"/>
        <v>0</v>
      </c>
      <c r="B70" s="355">
        <f t="shared" si="17"/>
        <v>0</v>
      </c>
      <c r="C70" s="336"/>
      <c r="D70" s="409" t="s">
        <v>150</v>
      </c>
      <c r="E70" s="410"/>
      <c r="F70" s="342"/>
      <c r="G70" s="338"/>
    </row>
    <row r="71" spans="1:7" x14ac:dyDescent="0.3">
      <c r="A71" s="354">
        <f t="shared" si="16"/>
        <v>0</v>
      </c>
      <c r="B71" s="355">
        <f t="shared" si="17"/>
        <v>0</v>
      </c>
      <c r="C71" s="336"/>
      <c r="D71" s="409" t="s">
        <v>150</v>
      </c>
      <c r="E71" s="410"/>
      <c r="F71" s="342"/>
      <c r="G71" s="338"/>
    </row>
    <row r="72" spans="1:7" x14ac:dyDescent="0.3">
      <c r="A72" s="354">
        <f t="shared" si="16"/>
        <v>0</v>
      </c>
      <c r="B72" s="355">
        <f t="shared" si="17"/>
        <v>0</v>
      </c>
      <c r="C72" s="336"/>
      <c r="D72" s="409" t="s">
        <v>150</v>
      </c>
      <c r="E72" s="410"/>
      <c r="F72" s="342"/>
      <c r="G72" s="338"/>
    </row>
    <row r="73" spans="1:7" x14ac:dyDescent="0.3">
      <c r="A73" s="354">
        <f t="shared" si="16"/>
        <v>0</v>
      </c>
      <c r="B73" s="355">
        <f t="shared" si="17"/>
        <v>0</v>
      </c>
      <c r="C73" s="336"/>
      <c r="D73" s="409" t="s">
        <v>150</v>
      </c>
      <c r="E73" s="410"/>
      <c r="F73" s="342"/>
      <c r="G73" s="338"/>
    </row>
    <row r="74" spans="1:7" ht="16.2" thickBot="1" x14ac:dyDescent="0.35">
      <c r="A74" s="354">
        <f t="shared" si="16"/>
        <v>0</v>
      </c>
      <c r="B74" s="355">
        <f t="shared" si="17"/>
        <v>0</v>
      </c>
      <c r="C74" s="347"/>
      <c r="D74" s="411" t="s">
        <v>150</v>
      </c>
      <c r="E74" s="412"/>
      <c r="F74" s="343"/>
      <c r="G74" s="346"/>
    </row>
    <row r="75" spans="1:7" x14ac:dyDescent="0.3">
      <c r="A75" s="359"/>
      <c r="B75" s="356"/>
      <c r="C75" s="335"/>
      <c r="D75" s="413" t="s">
        <v>1055</v>
      </c>
      <c r="E75" s="414"/>
      <c r="F75" s="340"/>
      <c r="G75" s="339"/>
    </row>
    <row r="76" spans="1:7" x14ac:dyDescent="0.3">
      <c r="A76" s="354">
        <f t="shared" ref="A76:A81" si="18">SUMIF($F$5:$IV$5,"Equipment",$F76:$IV76)</f>
        <v>0</v>
      </c>
      <c r="B76" s="355">
        <f t="shared" ref="B76:B81" si="19">SUMIF($G$5:$IV$5,"Install",$G76:$IV76)</f>
        <v>0</v>
      </c>
      <c r="C76" s="336"/>
      <c r="D76" s="333" t="s">
        <v>1056</v>
      </c>
      <c r="E76" s="345" t="s">
        <v>1071</v>
      </c>
      <c r="F76" s="342"/>
      <c r="G76" s="338"/>
    </row>
    <row r="77" spans="1:7" x14ac:dyDescent="0.3">
      <c r="A77" s="354">
        <f t="shared" si="18"/>
        <v>0</v>
      </c>
      <c r="B77" s="355">
        <f t="shared" si="19"/>
        <v>0</v>
      </c>
      <c r="C77" s="336"/>
      <c r="D77" s="409" t="s">
        <v>150</v>
      </c>
      <c r="E77" s="410"/>
      <c r="F77" s="342"/>
      <c r="G77" s="338"/>
    </row>
    <row r="78" spans="1:7" x14ac:dyDescent="0.3">
      <c r="A78" s="354">
        <f t="shared" si="18"/>
        <v>0</v>
      </c>
      <c r="B78" s="355">
        <f t="shared" si="19"/>
        <v>0</v>
      </c>
      <c r="C78" s="336"/>
      <c r="D78" s="409" t="s">
        <v>150</v>
      </c>
      <c r="E78" s="410"/>
      <c r="F78" s="342"/>
      <c r="G78" s="338"/>
    </row>
    <row r="79" spans="1:7" x14ac:dyDescent="0.3">
      <c r="A79" s="354">
        <f t="shared" si="18"/>
        <v>0</v>
      </c>
      <c r="B79" s="355">
        <f t="shared" si="19"/>
        <v>0</v>
      </c>
      <c r="C79" s="336"/>
      <c r="D79" s="409" t="s">
        <v>150</v>
      </c>
      <c r="E79" s="410"/>
      <c r="F79" s="342"/>
      <c r="G79" s="338"/>
    </row>
    <row r="80" spans="1:7" x14ac:dyDescent="0.3">
      <c r="A80" s="354">
        <f t="shared" si="18"/>
        <v>0</v>
      </c>
      <c r="B80" s="355">
        <f t="shared" si="19"/>
        <v>0</v>
      </c>
      <c r="C80" s="336"/>
      <c r="D80" s="409" t="s">
        <v>150</v>
      </c>
      <c r="E80" s="410"/>
      <c r="F80" s="342"/>
      <c r="G80" s="338"/>
    </row>
    <row r="81" spans="1:7" ht="16.2" thickBot="1" x14ac:dyDescent="0.35">
      <c r="A81" s="354">
        <f t="shared" si="18"/>
        <v>0</v>
      </c>
      <c r="B81" s="355">
        <f t="shared" si="19"/>
        <v>0</v>
      </c>
      <c r="C81" s="347"/>
      <c r="D81" s="411" t="s">
        <v>150</v>
      </c>
      <c r="E81" s="412"/>
      <c r="F81" s="343"/>
      <c r="G81" s="346"/>
    </row>
    <row r="82" spans="1:7" x14ac:dyDescent="0.3">
      <c r="A82" s="359"/>
      <c r="B82" s="356"/>
      <c r="C82" s="335"/>
      <c r="D82" s="413" t="s">
        <v>1058</v>
      </c>
      <c r="E82" s="414"/>
      <c r="F82" s="340"/>
      <c r="G82" s="339"/>
    </row>
    <row r="83" spans="1:7" x14ac:dyDescent="0.3">
      <c r="A83" s="354">
        <f t="shared" ref="A83:A88" si="20">SUMIF($F$5:$IV$5,"Equipment",$F83:$IV83)</f>
        <v>0</v>
      </c>
      <c r="B83" s="355">
        <f t="shared" ref="B83:B88" si="21">SUMIF($G$5:$IV$5,"Install",$G83:$IV83)</f>
        <v>0</v>
      </c>
      <c r="C83" s="336"/>
      <c r="D83" s="333" t="s">
        <v>1062</v>
      </c>
      <c r="E83" s="345" t="s">
        <v>1057</v>
      </c>
      <c r="F83" s="342"/>
      <c r="G83" s="338"/>
    </row>
    <row r="84" spans="1:7" x14ac:dyDescent="0.3">
      <c r="A84" s="354">
        <f t="shared" si="20"/>
        <v>0</v>
      </c>
      <c r="B84" s="355">
        <f t="shared" si="21"/>
        <v>0</v>
      </c>
      <c r="C84" s="336"/>
      <c r="D84" s="409" t="s">
        <v>150</v>
      </c>
      <c r="E84" s="410"/>
      <c r="F84" s="342"/>
      <c r="G84" s="338"/>
    </row>
    <row r="85" spans="1:7" x14ac:dyDescent="0.3">
      <c r="A85" s="354">
        <f t="shared" si="20"/>
        <v>0</v>
      </c>
      <c r="B85" s="355">
        <f t="shared" si="21"/>
        <v>0</v>
      </c>
      <c r="C85" s="336"/>
      <c r="D85" s="409" t="s">
        <v>150</v>
      </c>
      <c r="E85" s="410"/>
      <c r="F85" s="342"/>
      <c r="G85" s="338"/>
    </row>
    <row r="86" spans="1:7" x14ac:dyDescent="0.3">
      <c r="A86" s="354">
        <f t="shared" si="20"/>
        <v>0</v>
      </c>
      <c r="B86" s="355">
        <f t="shared" si="21"/>
        <v>0</v>
      </c>
      <c r="C86" s="336"/>
      <c r="D86" s="409" t="s">
        <v>150</v>
      </c>
      <c r="E86" s="410"/>
      <c r="F86" s="342"/>
      <c r="G86" s="338"/>
    </row>
    <row r="87" spans="1:7" x14ac:dyDescent="0.3">
      <c r="A87" s="354">
        <f t="shared" si="20"/>
        <v>0</v>
      </c>
      <c r="B87" s="355">
        <f t="shared" si="21"/>
        <v>0</v>
      </c>
      <c r="C87" s="336"/>
      <c r="D87" s="409" t="s">
        <v>150</v>
      </c>
      <c r="E87" s="410"/>
      <c r="F87" s="342"/>
      <c r="G87" s="338"/>
    </row>
    <row r="88" spans="1:7" ht="16.2" thickBot="1" x14ac:dyDescent="0.35">
      <c r="A88" s="354">
        <f t="shared" si="20"/>
        <v>0</v>
      </c>
      <c r="B88" s="355">
        <f t="shared" si="21"/>
        <v>0</v>
      </c>
      <c r="C88" s="347"/>
      <c r="D88" s="411" t="s">
        <v>150</v>
      </c>
      <c r="E88" s="412"/>
      <c r="F88" s="343"/>
      <c r="G88" s="346"/>
    </row>
    <row r="89" spans="1:7" x14ac:dyDescent="0.3">
      <c r="A89" s="359"/>
      <c r="B89" s="356"/>
      <c r="C89" s="335"/>
      <c r="D89" s="413" t="s">
        <v>1063</v>
      </c>
      <c r="E89" s="414"/>
      <c r="F89" s="340"/>
      <c r="G89" s="339"/>
    </row>
    <row r="90" spans="1:7" x14ac:dyDescent="0.3">
      <c r="A90" s="354">
        <f t="shared" ref="A90:A95" si="22">SUMIF($F$5:$IV$5,"Equipment",$F90:$IV90)</f>
        <v>0</v>
      </c>
      <c r="B90" s="355">
        <f t="shared" ref="B90:B95" si="23">SUMIF($G$5:$IV$5,"Install",$G90:$IV90)</f>
        <v>0</v>
      </c>
      <c r="C90" s="336"/>
      <c r="D90" s="333" t="s">
        <v>1064</v>
      </c>
      <c r="E90" s="345" t="s">
        <v>1059</v>
      </c>
      <c r="F90" s="342"/>
      <c r="G90" s="338"/>
    </row>
    <row r="91" spans="1:7" x14ac:dyDescent="0.3">
      <c r="A91" s="354">
        <f t="shared" si="22"/>
        <v>0</v>
      </c>
      <c r="B91" s="355">
        <f t="shared" si="23"/>
        <v>0</v>
      </c>
      <c r="C91" s="336"/>
      <c r="D91" s="409" t="s">
        <v>150</v>
      </c>
      <c r="E91" s="410"/>
      <c r="F91" s="342"/>
      <c r="G91" s="338"/>
    </row>
    <row r="92" spans="1:7" x14ac:dyDescent="0.3">
      <c r="A92" s="354">
        <f t="shared" si="22"/>
        <v>0</v>
      </c>
      <c r="B92" s="355">
        <f t="shared" si="23"/>
        <v>0</v>
      </c>
      <c r="C92" s="336"/>
      <c r="D92" s="409" t="s">
        <v>150</v>
      </c>
      <c r="E92" s="410"/>
      <c r="F92" s="342"/>
      <c r="G92" s="338"/>
    </row>
    <row r="93" spans="1:7" x14ac:dyDescent="0.3">
      <c r="A93" s="354">
        <f t="shared" si="22"/>
        <v>0</v>
      </c>
      <c r="B93" s="355">
        <f t="shared" si="23"/>
        <v>0</v>
      </c>
      <c r="C93" s="336"/>
      <c r="D93" s="409" t="s">
        <v>150</v>
      </c>
      <c r="E93" s="410"/>
      <c r="F93" s="342"/>
      <c r="G93" s="338"/>
    </row>
    <row r="94" spans="1:7" x14ac:dyDescent="0.3">
      <c r="A94" s="354">
        <f t="shared" si="22"/>
        <v>0</v>
      </c>
      <c r="B94" s="355">
        <f t="shared" si="23"/>
        <v>0</v>
      </c>
      <c r="C94" s="336"/>
      <c r="D94" s="409" t="s">
        <v>150</v>
      </c>
      <c r="E94" s="410"/>
      <c r="F94" s="342"/>
      <c r="G94" s="338"/>
    </row>
    <row r="95" spans="1:7" ht="16.2" thickBot="1" x14ac:dyDescent="0.35">
      <c r="A95" s="354">
        <f t="shared" si="22"/>
        <v>0</v>
      </c>
      <c r="B95" s="355">
        <f t="shared" si="23"/>
        <v>0</v>
      </c>
      <c r="C95" s="347"/>
      <c r="D95" s="411" t="s">
        <v>150</v>
      </c>
      <c r="E95" s="412"/>
      <c r="F95" s="343"/>
      <c r="G95" s="346"/>
    </row>
    <row r="96" spans="1:7" x14ac:dyDescent="0.3">
      <c r="A96" s="331"/>
      <c r="B96" s="331"/>
      <c r="C96" s="331"/>
      <c r="D96" s="408"/>
      <c r="E96" s="408"/>
      <c r="F96" s="331"/>
      <c r="G96" s="331"/>
    </row>
    <row r="97" spans="1:7" x14ac:dyDescent="0.3">
      <c r="A97" s="331"/>
      <c r="B97" s="331"/>
      <c r="C97" s="331"/>
      <c r="D97" s="331"/>
      <c r="E97" s="331"/>
      <c r="F97" s="331"/>
      <c r="G97" s="331"/>
    </row>
    <row r="98" spans="1:7" x14ac:dyDescent="0.3">
      <c r="A98" s="331"/>
      <c r="B98" s="331"/>
      <c r="C98" s="331"/>
      <c r="D98" s="408"/>
      <c r="E98" s="408"/>
      <c r="F98" s="331"/>
      <c r="G98" s="331"/>
    </row>
    <row r="99" spans="1:7" x14ac:dyDescent="0.3">
      <c r="A99" s="331"/>
      <c r="B99" s="331"/>
      <c r="C99" s="331"/>
      <c r="D99" s="408"/>
      <c r="E99" s="408"/>
      <c r="F99" s="331"/>
      <c r="G99" s="331"/>
    </row>
    <row r="100" spans="1:7" x14ac:dyDescent="0.3">
      <c r="A100" s="331"/>
      <c r="B100" s="331"/>
      <c r="C100" s="331"/>
      <c r="D100" s="408"/>
      <c r="E100" s="408"/>
      <c r="F100" s="331"/>
      <c r="G100" s="331"/>
    </row>
    <row r="101" spans="1:7" x14ac:dyDescent="0.3">
      <c r="A101" s="331"/>
      <c r="B101" s="331"/>
      <c r="C101" s="331"/>
      <c r="D101" s="408"/>
      <c r="E101" s="408"/>
      <c r="F101" s="331"/>
      <c r="G101" s="331"/>
    </row>
    <row r="102" spans="1:7" x14ac:dyDescent="0.3">
      <c r="A102" s="331"/>
      <c r="B102" s="331"/>
      <c r="C102" s="331"/>
      <c r="D102" s="408"/>
      <c r="E102" s="408"/>
      <c r="F102" s="331"/>
      <c r="G102" s="331"/>
    </row>
  </sheetData>
  <sheetProtection password="8461" sheet="1" objects="1" scenarios="1"/>
  <customSheetViews>
    <customSheetView guid="{86F81207-7E80-42B1-B954-DFE892EB981C}" scale="80" showGridLines="0">
      <pane ySplit="8" topLeftCell="A9" activePane="bottomLeft" state="frozen"/>
      <selection pane="bottomLeft" activeCell="D10" sqref="D10:E10"/>
      <pageMargins left="0.5" right="0" top="0.32" bottom="0.52" header="0.31" footer="0.2"/>
      <printOptions horizontalCentered="1"/>
      <pageSetup scale="43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83">
    <mergeCell ref="D13:E13"/>
    <mergeCell ref="D17:E17"/>
    <mergeCell ref="D64:E64"/>
    <mergeCell ref="D65:E65"/>
    <mergeCell ref="D66:E66"/>
    <mergeCell ref="D50:E50"/>
    <mergeCell ref="D51:E51"/>
    <mergeCell ref="D52:E52"/>
    <mergeCell ref="D53:E53"/>
    <mergeCell ref="D19:E19"/>
    <mergeCell ref="D21:E21"/>
    <mergeCell ref="D22:E22"/>
    <mergeCell ref="D23:E23"/>
    <mergeCell ref="D24:E24"/>
    <mergeCell ref="D25:E25"/>
    <mergeCell ref="D67:E67"/>
    <mergeCell ref="D59:E59"/>
    <mergeCell ref="D60:E60"/>
    <mergeCell ref="D63:E63"/>
    <mergeCell ref="D57:E57"/>
    <mergeCell ref="D58:E58"/>
    <mergeCell ref="F4:G4"/>
    <mergeCell ref="D26:E26"/>
    <mergeCell ref="D33:E33"/>
    <mergeCell ref="D40:E40"/>
    <mergeCell ref="D28:E28"/>
    <mergeCell ref="D29:E29"/>
    <mergeCell ref="D30:E30"/>
    <mergeCell ref="D31:E31"/>
    <mergeCell ref="D32:E32"/>
    <mergeCell ref="D18:E18"/>
    <mergeCell ref="D14:E14"/>
    <mergeCell ref="D15:E15"/>
    <mergeCell ref="D16:E16"/>
    <mergeCell ref="D9:E9"/>
    <mergeCell ref="D11:E11"/>
    <mergeCell ref="D12:E12"/>
    <mergeCell ref="A1:C1"/>
    <mergeCell ref="D47:E47"/>
    <mergeCell ref="D54:E54"/>
    <mergeCell ref="D61:E61"/>
    <mergeCell ref="D35:E35"/>
    <mergeCell ref="D36:E36"/>
    <mergeCell ref="D37:E37"/>
    <mergeCell ref="D38:E38"/>
    <mergeCell ref="D39:E39"/>
    <mergeCell ref="D45:E45"/>
    <mergeCell ref="D46:E46"/>
    <mergeCell ref="D49:E49"/>
    <mergeCell ref="D42:E42"/>
    <mergeCell ref="D43:E43"/>
    <mergeCell ref="D44:E44"/>
    <mergeCell ref="D56:E56"/>
    <mergeCell ref="D68:E68"/>
    <mergeCell ref="D70:E70"/>
    <mergeCell ref="D71:E71"/>
    <mergeCell ref="D72:E72"/>
    <mergeCell ref="D73:E73"/>
    <mergeCell ref="D74:E74"/>
    <mergeCell ref="D75:E75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101:E101"/>
    <mergeCell ref="D102:E102"/>
  </mergeCells>
  <phoneticPr fontId="0" type="noConversion"/>
  <printOptions horizontalCentered="1"/>
  <pageMargins left="0.5" right="0" top="0.32" bottom="0.52" header="0.31" footer="0.2"/>
  <pageSetup scale="43" orientation="landscape" horizontalDpi="300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201"/>
  <sheetViews>
    <sheetView showGridLines="0" zoomScale="80" zoomScaleNormal="80" zoomScaleSheetLayoutView="69" workbookViewId="0">
      <pane ySplit="7" topLeftCell="A8" activePane="bottomLeft" state="frozen"/>
      <selection activeCell="E45" sqref="E45"/>
      <selection pane="bottomLeft" activeCell="C209" sqref="C209"/>
    </sheetView>
  </sheetViews>
  <sheetFormatPr defaultColWidth="8.90625" defaultRowHeight="15.6" x14ac:dyDescent="0.3"/>
  <cols>
    <col min="1" max="1" width="6.1796875" style="2" bestFit="1" customWidth="1"/>
    <col min="2" max="2" width="50.6328125" style="2" bestFit="1" customWidth="1"/>
    <col min="3" max="3" width="69.08984375" style="2" customWidth="1"/>
    <col min="4" max="5" width="15.81640625" style="2" customWidth="1"/>
    <col min="6" max="16384" width="8.90625" style="2"/>
  </cols>
  <sheetData>
    <row r="1" spans="1:5" x14ac:dyDescent="0.3">
      <c r="B1" s="129" t="str">
        <f>'Project Info'!$B$2</f>
        <v>Alleghany County,VA</v>
      </c>
    </row>
    <row r="2" spans="1:5" x14ac:dyDescent="0.3">
      <c r="B2" s="130" t="str">
        <f>'Project Info'!$B$4</f>
        <v xml:space="preserve"> P25 Phase 2 Radio Communications System</v>
      </c>
    </row>
    <row r="3" spans="1:5" x14ac:dyDescent="0.3">
      <c r="B3" s="151" t="str">
        <f>'Project Info'!$B$6</f>
        <v>Date Entered on "Project Info" Sheet</v>
      </c>
    </row>
    <row r="4" spans="1:5" ht="16.2" thickBot="1" x14ac:dyDescent="0.35">
      <c r="B4" s="131" t="str">
        <f>'Project Info'!$B$8</f>
        <v>Proposer Name Entered on "Project Info" Sheet</v>
      </c>
    </row>
    <row r="5" spans="1:5" ht="15.75" customHeight="1" thickBot="1" x14ac:dyDescent="0.35">
      <c r="C5" s="417" t="s">
        <v>284</v>
      </c>
      <c r="D5" s="419" t="s">
        <v>147</v>
      </c>
      <c r="E5" s="420"/>
    </row>
    <row r="6" spans="1:5" ht="16.2" thickBot="1" x14ac:dyDescent="0.35">
      <c r="C6" s="418"/>
      <c r="D6" s="49" t="s">
        <v>0</v>
      </c>
      <c r="E6" s="50" t="s">
        <v>143</v>
      </c>
    </row>
    <row r="7" spans="1:5" x14ac:dyDescent="0.3">
      <c r="A7" s="85" t="s">
        <v>577</v>
      </c>
      <c r="B7" s="86" t="s">
        <v>170</v>
      </c>
      <c r="C7" s="274"/>
      <c r="D7" s="57"/>
      <c r="E7" s="89"/>
    </row>
    <row r="8" spans="1:5" x14ac:dyDescent="0.3">
      <c r="A8" s="87"/>
      <c r="B8" s="88" t="s">
        <v>112</v>
      </c>
      <c r="C8" s="274"/>
      <c r="D8" s="52"/>
      <c r="E8" s="39"/>
    </row>
    <row r="9" spans="1:5" x14ac:dyDescent="0.3">
      <c r="A9" s="87" t="s">
        <v>622</v>
      </c>
      <c r="B9" s="88" t="s">
        <v>26</v>
      </c>
      <c r="C9" s="274"/>
      <c r="D9" s="52"/>
      <c r="E9" s="39"/>
    </row>
    <row r="10" spans="1:5" ht="31.2" x14ac:dyDescent="0.3">
      <c r="A10" s="82" t="s">
        <v>623</v>
      </c>
      <c r="B10" s="83" t="s">
        <v>573</v>
      </c>
      <c r="C10" s="241" t="s">
        <v>552</v>
      </c>
      <c r="D10" s="75"/>
      <c r="E10" s="37"/>
    </row>
    <row r="11" spans="1:5" ht="31.2" x14ac:dyDescent="0.3">
      <c r="A11" s="82" t="s">
        <v>624</v>
      </c>
      <c r="B11" s="83" t="s">
        <v>537</v>
      </c>
      <c r="C11" s="241" t="s">
        <v>552</v>
      </c>
      <c r="D11" s="75"/>
      <c r="E11" s="37"/>
    </row>
    <row r="12" spans="1:5" ht="31.2" x14ac:dyDescent="0.3">
      <c r="A12" s="82" t="s">
        <v>625</v>
      </c>
      <c r="B12" s="83" t="s">
        <v>581</v>
      </c>
      <c r="C12" s="241" t="s">
        <v>552</v>
      </c>
      <c r="D12" s="75"/>
      <c r="E12" s="37"/>
    </row>
    <row r="13" spans="1:5" ht="31.2" x14ac:dyDescent="0.3">
      <c r="A13" s="82" t="s">
        <v>626</v>
      </c>
      <c r="B13" s="83" t="s">
        <v>617</v>
      </c>
      <c r="C13" s="241" t="s">
        <v>552</v>
      </c>
      <c r="D13" s="75"/>
      <c r="E13" s="37"/>
    </row>
    <row r="14" spans="1:5" ht="31.2" x14ac:dyDescent="0.3">
      <c r="A14" s="82" t="s">
        <v>627</v>
      </c>
      <c r="B14" s="83" t="s">
        <v>538</v>
      </c>
      <c r="C14" s="241" t="s">
        <v>552</v>
      </c>
      <c r="D14" s="75"/>
      <c r="E14" s="37"/>
    </row>
    <row r="15" spans="1:5" ht="31.2" x14ac:dyDescent="0.3">
      <c r="A15" s="82" t="s">
        <v>628</v>
      </c>
      <c r="B15" s="83" t="s">
        <v>582</v>
      </c>
      <c r="C15" s="241" t="s">
        <v>552</v>
      </c>
      <c r="D15" s="75"/>
      <c r="E15" s="37"/>
    </row>
    <row r="16" spans="1:5" ht="31.2" x14ac:dyDescent="0.3">
      <c r="A16" s="82" t="s">
        <v>629</v>
      </c>
      <c r="B16" s="83" t="s">
        <v>618</v>
      </c>
      <c r="C16" s="241" t="s">
        <v>552</v>
      </c>
      <c r="D16" s="75"/>
      <c r="E16" s="37"/>
    </row>
    <row r="17" spans="1:5" ht="31.2" x14ac:dyDescent="0.3">
      <c r="A17" s="82" t="s">
        <v>630</v>
      </c>
      <c r="B17" s="83" t="s">
        <v>619</v>
      </c>
      <c r="C17" s="241" t="s">
        <v>552</v>
      </c>
      <c r="D17" s="75"/>
      <c r="E17" s="37"/>
    </row>
    <row r="18" spans="1:5" x14ac:dyDescent="0.3">
      <c r="A18" s="82" t="s">
        <v>631</v>
      </c>
      <c r="B18" s="83" t="s">
        <v>587</v>
      </c>
      <c r="C18" s="241" t="s">
        <v>586</v>
      </c>
      <c r="D18" s="75"/>
      <c r="E18" s="37"/>
    </row>
    <row r="19" spans="1:5" x14ac:dyDescent="0.3">
      <c r="A19" s="82" t="s">
        <v>632</v>
      </c>
      <c r="B19" s="83" t="s">
        <v>583</v>
      </c>
      <c r="C19" s="241" t="s">
        <v>586</v>
      </c>
      <c r="D19" s="75"/>
      <c r="E19" s="37"/>
    </row>
    <row r="20" spans="1:5" x14ac:dyDescent="0.3">
      <c r="A20" s="82" t="s">
        <v>633</v>
      </c>
      <c r="B20" s="83" t="s">
        <v>539</v>
      </c>
      <c r="C20" s="241" t="s">
        <v>586</v>
      </c>
      <c r="D20" s="75"/>
      <c r="E20" s="37"/>
    </row>
    <row r="21" spans="1:5" x14ac:dyDescent="0.3">
      <c r="A21" s="82" t="s">
        <v>634</v>
      </c>
      <c r="B21" s="83" t="s">
        <v>580</v>
      </c>
      <c r="C21" s="241" t="s">
        <v>586</v>
      </c>
      <c r="D21" s="75"/>
      <c r="E21" s="37"/>
    </row>
    <row r="22" spans="1:5" x14ac:dyDescent="0.3">
      <c r="A22" s="82" t="s">
        <v>635</v>
      </c>
      <c r="B22" s="83" t="s">
        <v>540</v>
      </c>
      <c r="C22" s="241" t="s">
        <v>586</v>
      </c>
      <c r="D22" s="75"/>
      <c r="E22" s="37"/>
    </row>
    <row r="23" spans="1:5" x14ac:dyDescent="0.3">
      <c r="A23" s="82" t="s">
        <v>636</v>
      </c>
      <c r="B23" s="83" t="s">
        <v>589</v>
      </c>
      <c r="C23" s="241" t="s">
        <v>586</v>
      </c>
      <c r="D23" s="75"/>
      <c r="E23" s="37"/>
    </row>
    <row r="24" spans="1:5" x14ac:dyDescent="0.3">
      <c r="A24" s="82" t="s">
        <v>637</v>
      </c>
      <c r="B24" s="83" t="s">
        <v>584</v>
      </c>
      <c r="C24" s="241" t="s">
        <v>586</v>
      </c>
      <c r="D24" s="75"/>
      <c r="E24" s="37"/>
    </row>
    <row r="25" spans="1:5" x14ac:dyDescent="0.3">
      <c r="A25" s="82" t="s">
        <v>638</v>
      </c>
      <c r="B25" s="83" t="s">
        <v>585</v>
      </c>
      <c r="C25" s="241" t="s">
        <v>586</v>
      </c>
      <c r="D25" s="75"/>
      <c r="E25" s="37"/>
    </row>
    <row r="26" spans="1:5" x14ac:dyDescent="0.3">
      <c r="A26" s="82" t="s">
        <v>818</v>
      </c>
      <c r="B26" s="208" t="s">
        <v>541</v>
      </c>
      <c r="C26" s="241"/>
      <c r="D26" s="75"/>
      <c r="E26" s="37"/>
    </row>
    <row r="27" spans="1:5" x14ac:dyDescent="0.3">
      <c r="A27" s="82" t="s">
        <v>639</v>
      </c>
      <c r="B27" s="208" t="s">
        <v>541</v>
      </c>
      <c r="C27" s="240"/>
      <c r="D27" s="75"/>
      <c r="E27" s="37"/>
    </row>
    <row r="28" spans="1:5" x14ac:dyDescent="0.3">
      <c r="A28" s="82" t="s">
        <v>640</v>
      </c>
      <c r="B28" s="208" t="s">
        <v>541</v>
      </c>
      <c r="C28" s="240"/>
      <c r="D28" s="75"/>
      <c r="E28" s="37"/>
    </row>
    <row r="29" spans="1:5" x14ac:dyDescent="0.3">
      <c r="A29" s="82" t="s">
        <v>641</v>
      </c>
      <c r="B29" s="208" t="s">
        <v>541</v>
      </c>
      <c r="C29" s="240"/>
      <c r="D29" s="75"/>
      <c r="E29" s="37"/>
    </row>
    <row r="30" spans="1:5" x14ac:dyDescent="0.3">
      <c r="A30" s="82" t="s">
        <v>642</v>
      </c>
      <c r="B30" s="208" t="s">
        <v>541</v>
      </c>
      <c r="C30" s="240"/>
      <c r="D30" s="75"/>
      <c r="E30" s="37"/>
    </row>
    <row r="31" spans="1:5" x14ac:dyDescent="0.3">
      <c r="A31" s="82" t="s">
        <v>643</v>
      </c>
      <c r="B31" s="208" t="s">
        <v>541</v>
      </c>
      <c r="C31" s="240"/>
      <c r="D31" s="75"/>
      <c r="E31" s="37"/>
    </row>
    <row r="32" spans="1:5" x14ac:dyDescent="0.3">
      <c r="A32" s="82" t="s">
        <v>644</v>
      </c>
      <c r="B32" s="208" t="s">
        <v>541</v>
      </c>
      <c r="C32" s="240"/>
      <c r="D32" s="75"/>
      <c r="E32" s="37"/>
    </row>
    <row r="33" spans="1:5" x14ac:dyDescent="0.3">
      <c r="A33" s="87" t="s">
        <v>645</v>
      </c>
      <c r="B33" s="88" t="s">
        <v>28</v>
      </c>
      <c r="C33" s="340"/>
      <c r="D33" s="52"/>
      <c r="E33" s="52"/>
    </row>
    <row r="34" spans="1:5" ht="31.2" x14ac:dyDescent="0.3">
      <c r="A34" s="82" t="s">
        <v>646</v>
      </c>
      <c r="B34" s="83" t="s">
        <v>573</v>
      </c>
      <c r="C34" s="241" t="s">
        <v>552</v>
      </c>
      <c r="D34" s="75"/>
      <c r="E34" s="37"/>
    </row>
    <row r="35" spans="1:5" ht="31.2" x14ac:dyDescent="0.3">
      <c r="A35" s="82" t="s">
        <v>647</v>
      </c>
      <c r="B35" s="83" t="s">
        <v>537</v>
      </c>
      <c r="C35" s="241" t="s">
        <v>552</v>
      </c>
      <c r="D35" s="75"/>
      <c r="E35" s="37"/>
    </row>
    <row r="36" spans="1:5" ht="31.2" x14ac:dyDescent="0.3">
      <c r="A36" s="82" t="s">
        <v>648</v>
      </c>
      <c r="B36" s="83" t="s">
        <v>581</v>
      </c>
      <c r="C36" s="241" t="s">
        <v>552</v>
      </c>
      <c r="D36" s="75"/>
      <c r="E36" s="37"/>
    </row>
    <row r="37" spans="1:5" ht="31.2" x14ac:dyDescent="0.3">
      <c r="A37" s="82" t="s">
        <v>649</v>
      </c>
      <c r="B37" s="83" t="s">
        <v>613</v>
      </c>
      <c r="C37" s="241" t="s">
        <v>552</v>
      </c>
      <c r="D37" s="75"/>
      <c r="E37" s="37"/>
    </row>
    <row r="38" spans="1:5" ht="31.2" x14ac:dyDescent="0.3">
      <c r="A38" s="82" t="s">
        <v>650</v>
      </c>
      <c r="B38" s="83" t="s">
        <v>617</v>
      </c>
      <c r="C38" s="241" t="s">
        <v>552</v>
      </c>
      <c r="D38" s="75"/>
      <c r="E38" s="37"/>
    </row>
    <row r="39" spans="1:5" ht="31.2" x14ac:dyDescent="0.3">
      <c r="A39" s="82" t="s">
        <v>651</v>
      </c>
      <c r="B39" s="83" t="s">
        <v>538</v>
      </c>
      <c r="C39" s="241" t="s">
        <v>552</v>
      </c>
      <c r="D39" s="75"/>
      <c r="E39" s="37"/>
    </row>
    <row r="40" spans="1:5" ht="31.2" x14ac:dyDescent="0.3">
      <c r="A40" s="82" t="s">
        <v>652</v>
      </c>
      <c r="B40" s="83" t="s">
        <v>582</v>
      </c>
      <c r="C40" s="241" t="s">
        <v>552</v>
      </c>
      <c r="D40" s="75"/>
      <c r="E40" s="37"/>
    </row>
    <row r="41" spans="1:5" ht="31.2" x14ac:dyDescent="0.3">
      <c r="A41" s="82" t="s">
        <v>653</v>
      </c>
      <c r="B41" s="83" t="s">
        <v>614</v>
      </c>
      <c r="C41" s="241" t="s">
        <v>552</v>
      </c>
      <c r="D41" s="75"/>
      <c r="E41" s="37"/>
    </row>
    <row r="42" spans="1:5" ht="31.2" x14ac:dyDescent="0.3">
      <c r="A42" s="82" t="s">
        <v>654</v>
      </c>
      <c r="B42" s="83" t="s">
        <v>618</v>
      </c>
      <c r="C42" s="241" t="s">
        <v>552</v>
      </c>
      <c r="D42" s="75"/>
      <c r="E42" s="37"/>
    </row>
    <row r="43" spans="1:5" ht="31.2" x14ac:dyDescent="0.3">
      <c r="A43" s="82" t="s">
        <v>655</v>
      </c>
      <c r="B43" s="83" t="s">
        <v>619</v>
      </c>
      <c r="C43" s="241" t="s">
        <v>552</v>
      </c>
      <c r="D43" s="75"/>
      <c r="E43" s="37"/>
    </row>
    <row r="44" spans="1:5" ht="31.2" x14ac:dyDescent="0.3">
      <c r="A44" s="82" t="s">
        <v>656</v>
      </c>
      <c r="B44" s="83" t="s">
        <v>615</v>
      </c>
      <c r="C44" s="241" t="s">
        <v>552</v>
      </c>
      <c r="D44" s="75"/>
      <c r="E44" s="37"/>
    </row>
    <row r="45" spans="1:5" ht="31.2" x14ac:dyDescent="0.3">
      <c r="A45" s="82" t="s">
        <v>657</v>
      </c>
      <c r="B45" s="83" t="s">
        <v>616</v>
      </c>
      <c r="C45" s="241" t="s">
        <v>552</v>
      </c>
      <c r="D45" s="75"/>
      <c r="E45" s="37"/>
    </row>
    <row r="46" spans="1:5" x14ac:dyDescent="0.3">
      <c r="A46" s="82" t="s">
        <v>658</v>
      </c>
      <c r="B46" s="83" t="s">
        <v>587</v>
      </c>
      <c r="C46" s="241" t="s">
        <v>586</v>
      </c>
      <c r="D46" s="75"/>
      <c r="E46" s="37"/>
    </row>
    <row r="47" spans="1:5" x14ac:dyDescent="0.3">
      <c r="A47" s="82" t="s">
        <v>659</v>
      </c>
      <c r="B47" s="83" t="s">
        <v>583</v>
      </c>
      <c r="C47" s="241" t="s">
        <v>586</v>
      </c>
      <c r="D47" s="75"/>
      <c r="E47" s="37"/>
    </row>
    <row r="48" spans="1:5" x14ac:dyDescent="0.3">
      <c r="A48" s="82" t="s">
        <v>660</v>
      </c>
      <c r="B48" s="83" t="s">
        <v>620</v>
      </c>
      <c r="C48" s="241" t="s">
        <v>586</v>
      </c>
      <c r="D48" s="75"/>
      <c r="E48" s="37"/>
    </row>
    <row r="49" spans="1:5" x14ac:dyDescent="0.3">
      <c r="A49" s="82" t="s">
        <v>661</v>
      </c>
      <c r="B49" s="83" t="s">
        <v>621</v>
      </c>
      <c r="C49" s="241" t="s">
        <v>586</v>
      </c>
      <c r="D49" s="75"/>
      <c r="E49" s="37"/>
    </row>
    <row r="50" spans="1:5" x14ac:dyDescent="0.3">
      <c r="A50" s="82" t="s">
        <v>662</v>
      </c>
      <c r="B50" s="83" t="s">
        <v>540</v>
      </c>
      <c r="C50" s="241" t="s">
        <v>586</v>
      </c>
      <c r="D50" s="75"/>
      <c r="E50" s="37"/>
    </row>
    <row r="51" spans="1:5" x14ac:dyDescent="0.3">
      <c r="A51" s="82" t="s">
        <v>663</v>
      </c>
      <c r="B51" s="83" t="s">
        <v>589</v>
      </c>
      <c r="C51" s="241" t="s">
        <v>586</v>
      </c>
      <c r="D51" s="75"/>
      <c r="E51" s="37"/>
    </row>
    <row r="52" spans="1:5" x14ac:dyDescent="0.3">
      <c r="A52" s="82" t="s">
        <v>664</v>
      </c>
      <c r="B52" s="83" t="s">
        <v>584</v>
      </c>
      <c r="C52" s="241" t="s">
        <v>586</v>
      </c>
      <c r="D52" s="75"/>
      <c r="E52" s="37"/>
    </row>
    <row r="53" spans="1:5" x14ac:dyDescent="0.3">
      <c r="A53" s="82" t="s">
        <v>665</v>
      </c>
      <c r="B53" s="83" t="s">
        <v>585</v>
      </c>
      <c r="C53" s="241" t="s">
        <v>586</v>
      </c>
      <c r="D53" s="75"/>
      <c r="E53" s="37"/>
    </row>
    <row r="54" spans="1:5" x14ac:dyDescent="0.3">
      <c r="A54" s="82" t="s">
        <v>666</v>
      </c>
      <c r="B54" s="208" t="s">
        <v>542</v>
      </c>
      <c r="C54" s="241"/>
      <c r="D54" s="75"/>
      <c r="E54" s="37"/>
    </row>
    <row r="55" spans="1:5" x14ac:dyDescent="0.3">
      <c r="A55" s="82" t="s">
        <v>667</v>
      </c>
      <c r="B55" s="208" t="s">
        <v>542</v>
      </c>
      <c r="C55" s="241"/>
      <c r="D55" s="75"/>
      <c r="E55" s="37"/>
    </row>
    <row r="56" spans="1:5" x14ac:dyDescent="0.3">
      <c r="A56" s="82" t="s">
        <v>668</v>
      </c>
      <c r="B56" s="208" t="s">
        <v>542</v>
      </c>
      <c r="C56" s="241"/>
      <c r="D56" s="75"/>
      <c r="E56" s="37"/>
    </row>
    <row r="57" spans="1:5" x14ac:dyDescent="0.3">
      <c r="A57" s="82" t="s">
        <v>669</v>
      </c>
      <c r="B57" s="208" t="s">
        <v>542</v>
      </c>
      <c r="C57" s="241"/>
      <c r="D57" s="75"/>
      <c r="E57" s="37"/>
    </row>
    <row r="58" spans="1:5" x14ac:dyDescent="0.3">
      <c r="A58" s="82" t="s">
        <v>670</v>
      </c>
      <c r="B58" s="208" t="s">
        <v>542</v>
      </c>
      <c r="C58" s="241"/>
      <c r="D58" s="75"/>
      <c r="E58" s="37"/>
    </row>
    <row r="59" spans="1:5" x14ac:dyDescent="0.3">
      <c r="A59" s="82" t="s">
        <v>671</v>
      </c>
      <c r="B59" s="208" t="s">
        <v>542</v>
      </c>
      <c r="C59" s="241"/>
      <c r="D59" s="75"/>
      <c r="E59" s="37"/>
    </row>
    <row r="60" spans="1:5" x14ac:dyDescent="0.3">
      <c r="A60" s="82" t="s">
        <v>672</v>
      </c>
      <c r="B60" s="208" t="s">
        <v>542</v>
      </c>
      <c r="C60" s="240"/>
      <c r="D60" s="75"/>
      <c r="E60" s="37"/>
    </row>
    <row r="61" spans="1:5" x14ac:dyDescent="0.3">
      <c r="A61" s="87" t="s">
        <v>673</v>
      </c>
      <c r="B61" s="88" t="s">
        <v>29</v>
      </c>
      <c r="C61" s="340"/>
      <c r="D61" s="52"/>
      <c r="E61" s="39"/>
    </row>
    <row r="62" spans="1:5" ht="31.2" x14ac:dyDescent="0.3">
      <c r="A62" s="82" t="s">
        <v>674</v>
      </c>
      <c r="B62" s="83" t="s">
        <v>573</v>
      </c>
      <c r="C62" s="241" t="s">
        <v>552</v>
      </c>
      <c r="D62" s="75"/>
      <c r="E62" s="37"/>
    </row>
    <row r="63" spans="1:5" ht="31.2" x14ac:dyDescent="0.3">
      <c r="A63" s="82" t="s">
        <v>675</v>
      </c>
      <c r="B63" s="83" t="s">
        <v>537</v>
      </c>
      <c r="C63" s="241" t="s">
        <v>552</v>
      </c>
      <c r="D63" s="75"/>
      <c r="E63" s="37"/>
    </row>
    <row r="64" spans="1:5" ht="31.2" x14ac:dyDescent="0.3">
      <c r="A64" s="82" t="s">
        <v>676</v>
      </c>
      <c r="B64" s="83" t="s">
        <v>581</v>
      </c>
      <c r="C64" s="241" t="s">
        <v>552</v>
      </c>
      <c r="D64" s="75"/>
      <c r="E64" s="37"/>
    </row>
    <row r="65" spans="1:5" ht="31.2" x14ac:dyDescent="0.3">
      <c r="A65" s="82" t="s">
        <v>677</v>
      </c>
      <c r="B65" s="83" t="s">
        <v>617</v>
      </c>
      <c r="C65" s="241" t="s">
        <v>552</v>
      </c>
      <c r="D65" s="75"/>
      <c r="E65" s="37"/>
    </row>
    <row r="66" spans="1:5" ht="31.2" x14ac:dyDescent="0.3">
      <c r="A66" s="82" t="s">
        <v>678</v>
      </c>
      <c r="B66" s="83" t="s">
        <v>538</v>
      </c>
      <c r="C66" s="241" t="s">
        <v>552</v>
      </c>
      <c r="D66" s="75"/>
      <c r="E66" s="37"/>
    </row>
    <row r="67" spans="1:5" ht="31.2" x14ac:dyDescent="0.3">
      <c r="A67" s="82" t="s">
        <v>679</v>
      </c>
      <c r="B67" s="83" t="s">
        <v>582</v>
      </c>
      <c r="C67" s="241" t="s">
        <v>552</v>
      </c>
      <c r="D67" s="75"/>
      <c r="E67" s="37"/>
    </row>
    <row r="68" spans="1:5" ht="31.2" x14ac:dyDescent="0.3">
      <c r="A68" s="82" t="s">
        <v>680</v>
      </c>
      <c r="B68" s="83" t="s">
        <v>618</v>
      </c>
      <c r="C68" s="241" t="s">
        <v>552</v>
      </c>
      <c r="D68" s="75"/>
      <c r="E68" s="37"/>
    </row>
    <row r="69" spans="1:5" ht="31.2" x14ac:dyDescent="0.3">
      <c r="A69" s="82" t="s">
        <v>681</v>
      </c>
      <c r="B69" s="83" t="s">
        <v>619</v>
      </c>
      <c r="C69" s="241" t="s">
        <v>552</v>
      </c>
      <c r="D69" s="75"/>
      <c r="E69" s="37"/>
    </row>
    <row r="70" spans="1:5" x14ac:dyDescent="0.3">
      <c r="A70" s="82" t="s">
        <v>682</v>
      </c>
      <c r="B70" s="83" t="s">
        <v>543</v>
      </c>
      <c r="C70" s="241" t="s">
        <v>586</v>
      </c>
      <c r="D70" s="75"/>
      <c r="E70" s="37"/>
    </row>
    <row r="71" spans="1:5" x14ac:dyDescent="0.3">
      <c r="A71" s="82" t="s">
        <v>683</v>
      </c>
      <c r="B71" s="83" t="s">
        <v>583</v>
      </c>
      <c r="C71" s="241" t="s">
        <v>586</v>
      </c>
      <c r="D71" s="75"/>
      <c r="E71" s="37"/>
    </row>
    <row r="72" spans="1:5" x14ac:dyDescent="0.3">
      <c r="A72" s="82" t="s">
        <v>684</v>
      </c>
      <c r="B72" s="83" t="s">
        <v>620</v>
      </c>
      <c r="C72" s="241" t="s">
        <v>586</v>
      </c>
      <c r="D72" s="75"/>
      <c r="E72" s="37"/>
    </row>
    <row r="73" spans="1:5" x14ac:dyDescent="0.3">
      <c r="A73" s="82" t="s">
        <v>685</v>
      </c>
      <c r="B73" s="83" t="s">
        <v>621</v>
      </c>
      <c r="C73" s="241" t="s">
        <v>586</v>
      </c>
      <c r="D73" s="75"/>
      <c r="E73" s="37"/>
    </row>
    <row r="74" spans="1:5" x14ac:dyDescent="0.3">
      <c r="A74" s="82" t="s">
        <v>686</v>
      </c>
      <c r="B74" s="83" t="s">
        <v>540</v>
      </c>
      <c r="C74" s="241" t="s">
        <v>586</v>
      </c>
      <c r="D74" s="75"/>
      <c r="E74" s="37"/>
    </row>
    <row r="75" spans="1:5" x14ac:dyDescent="0.3">
      <c r="A75" s="82" t="s">
        <v>687</v>
      </c>
      <c r="B75" s="83" t="s">
        <v>589</v>
      </c>
      <c r="C75" s="241" t="s">
        <v>586</v>
      </c>
      <c r="D75" s="75"/>
      <c r="E75" s="37"/>
    </row>
    <row r="76" spans="1:5" x14ac:dyDescent="0.3">
      <c r="A76" s="82" t="s">
        <v>688</v>
      </c>
      <c r="B76" s="83" t="s">
        <v>584</v>
      </c>
      <c r="C76" s="241" t="s">
        <v>586</v>
      </c>
      <c r="D76" s="75"/>
      <c r="E76" s="37"/>
    </row>
    <row r="77" spans="1:5" x14ac:dyDescent="0.3">
      <c r="A77" s="82" t="s">
        <v>689</v>
      </c>
      <c r="B77" s="83" t="s">
        <v>588</v>
      </c>
      <c r="C77" s="241" t="s">
        <v>586</v>
      </c>
      <c r="D77" s="75"/>
      <c r="E77" s="37"/>
    </row>
    <row r="78" spans="1:5" x14ac:dyDescent="0.3">
      <c r="A78" s="82" t="s">
        <v>690</v>
      </c>
      <c r="B78" s="83" t="s">
        <v>585</v>
      </c>
      <c r="C78" s="241" t="s">
        <v>586</v>
      </c>
      <c r="D78" s="75"/>
      <c r="E78" s="37"/>
    </row>
    <row r="79" spans="1:5" x14ac:dyDescent="0.3">
      <c r="A79" s="82" t="s">
        <v>819</v>
      </c>
      <c r="B79" s="208" t="s">
        <v>545</v>
      </c>
      <c r="C79" s="241"/>
      <c r="D79" s="75"/>
      <c r="E79" s="37"/>
    </row>
    <row r="80" spans="1:5" x14ac:dyDescent="0.3">
      <c r="A80" s="82" t="s">
        <v>691</v>
      </c>
      <c r="B80" s="208" t="s">
        <v>545</v>
      </c>
      <c r="C80" s="240"/>
      <c r="D80" s="75"/>
      <c r="E80" s="37"/>
    </row>
    <row r="81" spans="1:5" x14ac:dyDescent="0.3">
      <c r="A81" s="82" t="s">
        <v>692</v>
      </c>
      <c r="B81" s="208" t="s">
        <v>545</v>
      </c>
      <c r="C81" s="240"/>
      <c r="D81" s="75"/>
      <c r="E81" s="37"/>
    </row>
    <row r="82" spans="1:5" x14ac:dyDescent="0.3">
      <c r="A82" s="82" t="s">
        <v>693</v>
      </c>
      <c r="B82" s="208" t="s">
        <v>545</v>
      </c>
      <c r="C82" s="240"/>
      <c r="D82" s="75"/>
      <c r="E82" s="37"/>
    </row>
    <row r="83" spans="1:5" x14ac:dyDescent="0.3">
      <c r="A83" s="82" t="s">
        <v>694</v>
      </c>
      <c r="B83" s="208" t="s">
        <v>545</v>
      </c>
      <c r="C83" s="240"/>
      <c r="D83" s="75"/>
      <c r="E83" s="37"/>
    </row>
    <row r="84" spans="1:5" x14ac:dyDescent="0.3">
      <c r="A84" s="82" t="s">
        <v>695</v>
      </c>
      <c r="B84" s="208" t="s">
        <v>545</v>
      </c>
      <c r="C84" s="240"/>
      <c r="D84" s="75"/>
      <c r="E84" s="37"/>
    </row>
    <row r="85" spans="1:5" x14ac:dyDescent="0.3">
      <c r="A85" s="82" t="s">
        <v>696</v>
      </c>
      <c r="B85" s="208" t="s">
        <v>545</v>
      </c>
      <c r="C85" s="240"/>
      <c r="D85" s="75"/>
      <c r="E85" s="37"/>
    </row>
    <row r="86" spans="1:5" x14ac:dyDescent="0.3">
      <c r="A86" s="87" t="s">
        <v>697</v>
      </c>
      <c r="B86" s="94" t="s">
        <v>590</v>
      </c>
      <c r="C86" s="340"/>
      <c r="D86" s="52"/>
      <c r="E86" s="39"/>
    </row>
    <row r="87" spans="1:5" x14ac:dyDescent="0.3">
      <c r="A87" s="82" t="s">
        <v>698</v>
      </c>
      <c r="B87" s="83" t="s">
        <v>30</v>
      </c>
      <c r="C87" s="241" t="s">
        <v>586</v>
      </c>
      <c r="D87" s="75"/>
      <c r="E87" s="37"/>
    </row>
    <row r="88" spans="1:5" x14ac:dyDescent="0.3">
      <c r="A88" s="82" t="s">
        <v>699</v>
      </c>
      <c r="B88" s="83" t="s">
        <v>591</v>
      </c>
      <c r="C88" s="241" t="s">
        <v>586</v>
      </c>
      <c r="D88" s="75"/>
      <c r="E88" s="37"/>
    </row>
    <row r="89" spans="1:5" x14ac:dyDescent="0.3">
      <c r="A89" s="82" t="s">
        <v>700</v>
      </c>
      <c r="B89" s="83" t="s">
        <v>544</v>
      </c>
      <c r="C89" s="241" t="s">
        <v>586</v>
      </c>
      <c r="D89" s="75"/>
      <c r="E89" s="37"/>
    </row>
    <row r="90" spans="1:5" x14ac:dyDescent="0.3">
      <c r="A90" s="82" t="s">
        <v>701</v>
      </c>
      <c r="B90" s="83" t="s">
        <v>121</v>
      </c>
      <c r="C90" s="241" t="s">
        <v>586</v>
      </c>
      <c r="D90" s="75"/>
      <c r="E90" s="37"/>
    </row>
    <row r="91" spans="1:5" x14ac:dyDescent="0.3">
      <c r="A91" s="82" t="s">
        <v>702</v>
      </c>
      <c r="B91" s="83" t="s">
        <v>574</v>
      </c>
      <c r="C91" s="241" t="s">
        <v>586</v>
      </c>
      <c r="D91" s="75"/>
      <c r="E91" s="37"/>
    </row>
    <row r="92" spans="1:5" x14ac:dyDescent="0.3">
      <c r="A92" s="82" t="s">
        <v>703</v>
      </c>
      <c r="B92" s="83" t="s">
        <v>195</v>
      </c>
      <c r="C92" s="241" t="s">
        <v>586</v>
      </c>
      <c r="D92" s="75"/>
      <c r="E92" s="37"/>
    </row>
    <row r="93" spans="1:5" x14ac:dyDescent="0.3">
      <c r="A93" s="82" t="s">
        <v>704</v>
      </c>
      <c r="B93" s="83" t="s">
        <v>592</v>
      </c>
      <c r="C93" s="241" t="s">
        <v>586</v>
      </c>
      <c r="D93" s="75"/>
      <c r="E93" s="37"/>
    </row>
    <row r="94" spans="1:5" x14ac:dyDescent="0.3">
      <c r="A94" s="82" t="s">
        <v>705</v>
      </c>
      <c r="B94" s="83" t="s">
        <v>575</v>
      </c>
      <c r="C94" s="241" t="s">
        <v>586</v>
      </c>
      <c r="D94" s="75"/>
      <c r="E94" s="37"/>
    </row>
    <row r="95" spans="1:5" x14ac:dyDescent="0.3">
      <c r="A95" s="82" t="s">
        <v>706</v>
      </c>
      <c r="B95" s="83" t="s">
        <v>576</v>
      </c>
      <c r="C95" s="241" t="s">
        <v>586</v>
      </c>
      <c r="D95" s="75"/>
      <c r="E95" s="37"/>
    </row>
    <row r="96" spans="1:5" x14ac:dyDescent="0.3">
      <c r="A96" s="82" t="s">
        <v>707</v>
      </c>
      <c r="B96" s="83" t="s">
        <v>546</v>
      </c>
      <c r="C96" s="241" t="s">
        <v>586</v>
      </c>
      <c r="D96" s="75"/>
      <c r="E96" s="37"/>
    </row>
    <row r="97" spans="1:5" x14ac:dyDescent="0.3">
      <c r="A97" s="82" t="s">
        <v>708</v>
      </c>
      <c r="B97" s="83" t="s">
        <v>122</v>
      </c>
      <c r="C97" s="241" t="s">
        <v>586</v>
      </c>
      <c r="D97" s="75"/>
      <c r="E97" s="37"/>
    </row>
    <row r="98" spans="1:5" x14ac:dyDescent="0.3">
      <c r="A98" s="82" t="s">
        <v>709</v>
      </c>
      <c r="B98" s="83" t="s">
        <v>547</v>
      </c>
      <c r="C98" s="241" t="s">
        <v>586</v>
      </c>
      <c r="D98" s="75"/>
      <c r="E98" s="37"/>
    </row>
    <row r="99" spans="1:5" x14ac:dyDescent="0.3">
      <c r="A99" s="82" t="s">
        <v>710</v>
      </c>
      <c r="B99" s="83" t="s">
        <v>548</v>
      </c>
      <c r="C99" s="241" t="s">
        <v>586</v>
      </c>
      <c r="D99" s="75"/>
      <c r="E99" s="37"/>
    </row>
    <row r="100" spans="1:5" x14ac:dyDescent="0.3">
      <c r="A100" s="82" t="s">
        <v>711</v>
      </c>
      <c r="B100" s="208" t="s">
        <v>593</v>
      </c>
      <c r="C100" s="240"/>
      <c r="D100" s="75"/>
      <c r="E100" s="37"/>
    </row>
    <row r="101" spans="1:5" x14ac:dyDescent="0.3">
      <c r="A101" s="82" t="s">
        <v>712</v>
      </c>
      <c r="B101" s="208" t="s">
        <v>593</v>
      </c>
      <c r="C101" s="240"/>
      <c r="D101" s="75"/>
      <c r="E101" s="37"/>
    </row>
    <row r="102" spans="1:5" x14ac:dyDescent="0.3">
      <c r="A102" s="82" t="s">
        <v>713</v>
      </c>
      <c r="B102" s="208" t="s">
        <v>593</v>
      </c>
      <c r="C102" s="240"/>
      <c r="D102" s="75"/>
      <c r="E102" s="37"/>
    </row>
    <row r="103" spans="1:5" x14ac:dyDescent="0.3">
      <c r="A103" s="82" t="s">
        <v>714</v>
      </c>
      <c r="B103" s="208" t="s">
        <v>593</v>
      </c>
      <c r="C103" s="240"/>
      <c r="D103" s="75"/>
      <c r="E103" s="37"/>
    </row>
    <row r="104" spans="1:5" x14ac:dyDescent="0.3">
      <c r="A104" s="82" t="s">
        <v>715</v>
      </c>
      <c r="B104" s="208" t="s">
        <v>593</v>
      </c>
      <c r="C104" s="240"/>
      <c r="D104" s="75"/>
      <c r="E104" s="37"/>
    </row>
    <row r="105" spans="1:5" x14ac:dyDescent="0.3">
      <c r="A105" s="82" t="s">
        <v>716</v>
      </c>
      <c r="B105" s="208" t="s">
        <v>593</v>
      </c>
      <c r="C105" s="240"/>
      <c r="D105" s="75"/>
      <c r="E105" s="37"/>
    </row>
    <row r="106" spans="1:5" x14ac:dyDescent="0.3">
      <c r="A106" s="87" t="s">
        <v>717</v>
      </c>
      <c r="B106" s="88" t="s">
        <v>549</v>
      </c>
      <c r="C106" s="340"/>
      <c r="D106" s="52"/>
      <c r="E106" s="39"/>
    </row>
    <row r="107" spans="1:5" ht="31.2" x14ac:dyDescent="0.3">
      <c r="A107" s="82" t="s">
        <v>718</v>
      </c>
      <c r="B107" s="83" t="s">
        <v>573</v>
      </c>
      <c r="C107" s="241" t="s">
        <v>552</v>
      </c>
      <c r="D107" s="75"/>
      <c r="E107" s="37"/>
    </row>
    <row r="108" spans="1:5" ht="31.2" x14ac:dyDescent="0.3">
      <c r="A108" s="82" t="s">
        <v>719</v>
      </c>
      <c r="B108" s="83" t="s">
        <v>537</v>
      </c>
      <c r="C108" s="241" t="s">
        <v>552</v>
      </c>
      <c r="D108" s="75"/>
      <c r="E108" s="37"/>
    </row>
    <row r="109" spans="1:5" ht="31.2" x14ac:dyDescent="0.3">
      <c r="A109" s="82" t="s">
        <v>720</v>
      </c>
      <c r="B109" s="83" t="s">
        <v>581</v>
      </c>
      <c r="C109" s="241" t="s">
        <v>552</v>
      </c>
      <c r="D109" s="75"/>
      <c r="E109" s="37"/>
    </row>
    <row r="110" spans="1:5" ht="31.2" x14ac:dyDescent="0.3">
      <c r="A110" s="82" t="s">
        <v>721</v>
      </c>
      <c r="B110" s="83" t="s">
        <v>617</v>
      </c>
      <c r="C110" s="241" t="s">
        <v>552</v>
      </c>
      <c r="D110" s="75"/>
      <c r="E110" s="37"/>
    </row>
    <row r="111" spans="1:5" ht="31.2" x14ac:dyDescent="0.3">
      <c r="A111" s="82" t="s">
        <v>722</v>
      </c>
      <c r="B111" s="83" t="s">
        <v>538</v>
      </c>
      <c r="C111" s="241" t="s">
        <v>552</v>
      </c>
      <c r="D111" s="75"/>
      <c r="E111" s="37"/>
    </row>
    <row r="112" spans="1:5" ht="31.2" x14ac:dyDescent="0.3">
      <c r="A112" s="82" t="s">
        <v>723</v>
      </c>
      <c r="B112" s="83" t="s">
        <v>582</v>
      </c>
      <c r="C112" s="241" t="s">
        <v>552</v>
      </c>
      <c r="D112" s="75"/>
      <c r="E112" s="37"/>
    </row>
    <row r="113" spans="1:5" ht="31.2" x14ac:dyDescent="0.3">
      <c r="A113" s="82" t="s">
        <v>724</v>
      </c>
      <c r="B113" s="83" t="s">
        <v>618</v>
      </c>
      <c r="C113" s="241" t="s">
        <v>552</v>
      </c>
      <c r="D113" s="75"/>
      <c r="E113" s="37"/>
    </row>
    <row r="114" spans="1:5" ht="31.2" x14ac:dyDescent="0.3">
      <c r="A114" s="82" t="s">
        <v>725</v>
      </c>
      <c r="B114" s="83" t="s">
        <v>619</v>
      </c>
      <c r="C114" s="241" t="s">
        <v>552</v>
      </c>
      <c r="D114" s="75"/>
      <c r="E114" s="37"/>
    </row>
    <row r="115" spans="1:5" x14ac:dyDescent="0.3">
      <c r="A115" s="82" t="s">
        <v>726</v>
      </c>
      <c r="B115" s="83" t="s">
        <v>583</v>
      </c>
      <c r="C115" s="241" t="s">
        <v>586</v>
      </c>
      <c r="D115" s="75"/>
      <c r="E115" s="37"/>
    </row>
    <row r="116" spans="1:5" x14ac:dyDescent="0.3">
      <c r="A116" s="82" t="s">
        <v>727</v>
      </c>
      <c r="B116" s="83" t="s">
        <v>620</v>
      </c>
      <c r="C116" s="241" t="s">
        <v>586</v>
      </c>
      <c r="D116" s="75"/>
      <c r="E116" s="37"/>
    </row>
    <row r="117" spans="1:5" x14ac:dyDescent="0.3">
      <c r="A117" s="82" t="s">
        <v>728</v>
      </c>
      <c r="B117" s="83" t="s">
        <v>621</v>
      </c>
      <c r="C117" s="241" t="s">
        <v>586</v>
      </c>
      <c r="D117" s="75"/>
      <c r="E117" s="37"/>
    </row>
    <row r="118" spans="1:5" x14ac:dyDescent="0.3">
      <c r="A118" s="82" t="s">
        <v>729</v>
      </c>
      <c r="B118" s="83" t="s">
        <v>540</v>
      </c>
      <c r="C118" s="241" t="s">
        <v>586</v>
      </c>
      <c r="D118" s="75"/>
      <c r="E118" s="37"/>
    </row>
    <row r="119" spans="1:5" x14ac:dyDescent="0.3">
      <c r="A119" s="82" t="s">
        <v>730</v>
      </c>
      <c r="B119" s="83" t="s">
        <v>589</v>
      </c>
      <c r="C119" s="241" t="s">
        <v>586</v>
      </c>
      <c r="D119" s="75"/>
      <c r="E119" s="37"/>
    </row>
    <row r="120" spans="1:5" x14ac:dyDescent="0.3">
      <c r="A120" s="82" t="s">
        <v>820</v>
      </c>
      <c r="B120" s="208" t="s">
        <v>550</v>
      </c>
      <c r="C120" s="240"/>
      <c r="D120" s="75"/>
      <c r="E120" s="37"/>
    </row>
    <row r="121" spans="1:5" x14ac:dyDescent="0.3">
      <c r="A121" s="82" t="s">
        <v>731</v>
      </c>
      <c r="B121" s="208" t="s">
        <v>550</v>
      </c>
      <c r="C121" s="241"/>
      <c r="D121" s="75"/>
      <c r="E121" s="37"/>
    </row>
    <row r="122" spans="1:5" x14ac:dyDescent="0.3">
      <c r="A122" s="82" t="s">
        <v>732</v>
      </c>
      <c r="B122" s="208" t="s">
        <v>550</v>
      </c>
      <c r="C122" s="240"/>
      <c r="D122" s="75"/>
      <c r="E122" s="37"/>
    </row>
    <row r="123" spans="1:5" x14ac:dyDescent="0.3">
      <c r="A123" s="82" t="s">
        <v>733</v>
      </c>
      <c r="B123" s="208" t="s">
        <v>550</v>
      </c>
      <c r="C123" s="240"/>
      <c r="D123" s="75"/>
      <c r="E123" s="37"/>
    </row>
    <row r="124" spans="1:5" x14ac:dyDescent="0.3">
      <c r="A124" s="82" t="s">
        <v>734</v>
      </c>
      <c r="B124" s="208" t="s">
        <v>550</v>
      </c>
      <c r="C124" s="240"/>
      <c r="D124" s="75"/>
      <c r="E124" s="37"/>
    </row>
    <row r="125" spans="1:5" x14ac:dyDescent="0.3">
      <c r="A125" s="87" t="s">
        <v>735</v>
      </c>
      <c r="B125" s="88" t="s">
        <v>551</v>
      </c>
      <c r="C125" s="340"/>
      <c r="D125" s="52"/>
      <c r="E125" s="39"/>
    </row>
    <row r="126" spans="1:5" ht="31.2" x14ac:dyDescent="0.3">
      <c r="A126" s="82" t="s">
        <v>736</v>
      </c>
      <c r="B126" s="83" t="s">
        <v>573</v>
      </c>
      <c r="C126" s="241" t="s">
        <v>552</v>
      </c>
      <c r="D126" s="75"/>
      <c r="E126" s="37"/>
    </row>
    <row r="127" spans="1:5" ht="31.2" x14ac:dyDescent="0.3">
      <c r="A127" s="82" t="s">
        <v>737</v>
      </c>
      <c r="B127" s="83" t="s">
        <v>537</v>
      </c>
      <c r="C127" s="241" t="s">
        <v>552</v>
      </c>
      <c r="D127" s="75"/>
      <c r="E127" s="37"/>
    </row>
    <row r="128" spans="1:5" ht="31.2" x14ac:dyDescent="0.3">
      <c r="A128" s="82" t="s">
        <v>738</v>
      </c>
      <c r="B128" s="83" t="s">
        <v>581</v>
      </c>
      <c r="C128" s="241" t="s">
        <v>552</v>
      </c>
      <c r="D128" s="75"/>
      <c r="E128" s="37"/>
    </row>
    <row r="129" spans="1:5" ht="31.2" x14ac:dyDescent="0.3">
      <c r="A129" s="82" t="s">
        <v>739</v>
      </c>
      <c r="B129" s="83" t="s">
        <v>617</v>
      </c>
      <c r="C129" s="241" t="s">
        <v>552</v>
      </c>
      <c r="D129" s="75"/>
      <c r="E129" s="37"/>
    </row>
    <row r="130" spans="1:5" ht="31.2" x14ac:dyDescent="0.3">
      <c r="A130" s="82" t="s">
        <v>740</v>
      </c>
      <c r="B130" s="83" t="s">
        <v>538</v>
      </c>
      <c r="C130" s="241" t="s">
        <v>552</v>
      </c>
      <c r="D130" s="75"/>
      <c r="E130" s="37"/>
    </row>
    <row r="131" spans="1:5" ht="31.2" x14ac:dyDescent="0.3">
      <c r="A131" s="82" t="s">
        <v>741</v>
      </c>
      <c r="B131" s="83" t="s">
        <v>582</v>
      </c>
      <c r="C131" s="241" t="s">
        <v>552</v>
      </c>
      <c r="D131" s="75"/>
      <c r="E131" s="37"/>
    </row>
    <row r="132" spans="1:5" ht="31.2" x14ac:dyDescent="0.3">
      <c r="A132" s="82" t="s">
        <v>742</v>
      </c>
      <c r="B132" s="83" t="s">
        <v>618</v>
      </c>
      <c r="C132" s="241" t="s">
        <v>552</v>
      </c>
      <c r="D132" s="75"/>
      <c r="E132" s="37"/>
    </row>
    <row r="133" spans="1:5" ht="31.2" x14ac:dyDescent="0.3">
      <c r="A133" s="82" t="s">
        <v>743</v>
      </c>
      <c r="B133" s="83" t="s">
        <v>619</v>
      </c>
      <c r="C133" s="241" t="s">
        <v>552</v>
      </c>
      <c r="D133" s="75"/>
      <c r="E133" s="37"/>
    </row>
    <row r="134" spans="1:5" x14ac:dyDescent="0.3">
      <c r="A134" s="82" t="s">
        <v>744</v>
      </c>
      <c r="B134" s="83" t="s">
        <v>583</v>
      </c>
      <c r="C134" s="241" t="s">
        <v>586</v>
      </c>
      <c r="D134" s="75"/>
      <c r="E134" s="37"/>
    </row>
    <row r="135" spans="1:5" x14ac:dyDescent="0.3">
      <c r="A135" s="82" t="s">
        <v>745</v>
      </c>
      <c r="B135" s="83" t="s">
        <v>620</v>
      </c>
      <c r="C135" s="241" t="s">
        <v>586</v>
      </c>
      <c r="D135" s="75"/>
      <c r="E135" s="37"/>
    </row>
    <row r="136" spans="1:5" x14ac:dyDescent="0.3">
      <c r="A136" s="82" t="s">
        <v>746</v>
      </c>
      <c r="B136" s="83" t="s">
        <v>621</v>
      </c>
      <c r="C136" s="241" t="s">
        <v>586</v>
      </c>
      <c r="D136" s="75"/>
      <c r="E136" s="37"/>
    </row>
    <row r="137" spans="1:5" x14ac:dyDescent="0.3">
      <c r="A137" s="82" t="s">
        <v>747</v>
      </c>
      <c r="B137" s="83" t="s">
        <v>540</v>
      </c>
      <c r="C137" s="241" t="s">
        <v>586</v>
      </c>
      <c r="D137" s="75"/>
      <c r="E137" s="37"/>
    </row>
    <row r="138" spans="1:5" x14ac:dyDescent="0.3">
      <c r="A138" s="82" t="s">
        <v>748</v>
      </c>
      <c r="B138" s="83" t="s">
        <v>589</v>
      </c>
      <c r="C138" s="241" t="s">
        <v>586</v>
      </c>
      <c r="D138" s="75"/>
      <c r="E138" s="37"/>
    </row>
    <row r="139" spans="1:5" x14ac:dyDescent="0.3">
      <c r="A139" s="82" t="s">
        <v>821</v>
      </c>
      <c r="B139" s="246" t="s">
        <v>553</v>
      </c>
      <c r="C139" s="240"/>
      <c r="D139" s="75"/>
      <c r="E139" s="37"/>
    </row>
    <row r="140" spans="1:5" x14ac:dyDescent="0.3">
      <c r="A140" s="82" t="s">
        <v>749</v>
      </c>
      <c r="B140" s="246" t="s">
        <v>553</v>
      </c>
      <c r="C140" s="241"/>
      <c r="D140" s="75"/>
      <c r="E140" s="37"/>
    </row>
    <row r="141" spans="1:5" x14ac:dyDescent="0.3">
      <c r="A141" s="82" t="s">
        <v>750</v>
      </c>
      <c r="B141" s="246" t="s">
        <v>553</v>
      </c>
      <c r="C141" s="240"/>
      <c r="D141" s="75"/>
      <c r="E141" s="37"/>
    </row>
    <row r="142" spans="1:5" x14ac:dyDescent="0.3">
      <c r="A142" s="82" t="s">
        <v>751</v>
      </c>
      <c r="B142" s="246" t="s">
        <v>553</v>
      </c>
      <c r="C142" s="242"/>
      <c r="D142" s="243"/>
      <c r="E142" s="244"/>
    </row>
    <row r="143" spans="1:5" x14ac:dyDescent="0.3">
      <c r="A143" s="82" t="s">
        <v>752</v>
      </c>
      <c r="B143" s="246" t="s">
        <v>553</v>
      </c>
      <c r="C143" s="242"/>
      <c r="D143" s="243"/>
      <c r="E143" s="244"/>
    </row>
    <row r="144" spans="1:5" x14ac:dyDescent="0.3">
      <c r="A144" s="249" t="s">
        <v>753</v>
      </c>
      <c r="B144" s="94" t="s">
        <v>594</v>
      </c>
      <c r="C144" s="250"/>
      <c r="D144" s="250"/>
      <c r="E144" s="251"/>
    </row>
    <row r="145" spans="1:5" x14ac:dyDescent="0.3">
      <c r="A145" s="252" t="s">
        <v>754</v>
      </c>
      <c r="B145" s="83" t="s">
        <v>595</v>
      </c>
      <c r="C145" s="241" t="s">
        <v>586</v>
      </c>
      <c r="D145" s="253"/>
      <c r="E145" s="254"/>
    </row>
    <row r="146" spans="1:5" x14ac:dyDescent="0.3">
      <c r="A146" s="252" t="s">
        <v>755</v>
      </c>
      <c r="B146" s="83" t="s">
        <v>109</v>
      </c>
      <c r="C146" s="241" t="s">
        <v>586</v>
      </c>
      <c r="D146" s="253"/>
      <c r="E146" s="254"/>
    </row>
    <row r="147" spans="1:5" x14ac:dyDescent="0.3">
      <c r="A147" s="252" t="s">
        <v>756</v>
      </c>
      <c r="B147" s="83" t="s">
        <v>596</v>
      </c>
      <c r="C147" s="241" t="s">
        <v>586</v>
      </c>
      <c r="D147" s="253"/>
      <c r="E147" s="254"/>
    </row>
    <row r="148" spans="1:5" x14ac:dyDescent="0.3">
      <c r="A148" s="252" t="s">
        <v>757</v>
      </c>
      <c r="B148" s="210" t="s">
        <v>597</v>
      </c>
      <c r="C148" s="255"/>
      <c r="D148" s="253"/>
      <c r="E148" s="254"/>
    </row>
    <row r="149" spans="1:5" x14ac:dyDescent="0.3">
      <c r="A149" s="252" t="s">
        <v>758</v>
      </c>
      <c r="B149" s="212" t="s">
        <v>597</v>
      </c>
      <c r="C149" s="75"/>
      <c r="D149" s="243"/>
      <c r="E149" s="244"/>
    </row>
    <row r="150" spans="1:5" x14ac:dyDescent="0.3">
      <c r="A150" s="252" t="s">
        <v>759</v>
      </c>
      <c r="B150" s="212" t="s">
        <v>597</v>
      </c>
      <c r="C150" s="75"/>
      <c r="D150" s="243"/>
      <c r="E150" s="244"/>
    </row>
    <row r="151" spans="1:5" x14ac:dyDescent="0.3">
      <c r="A151" s="252" t="s">
        <v>760</v>
      </c>
      <c r="B151" s="212" t="s">
        <v>597</v>
      </c>
      <c r="C151" s="75"/>
      <c r="D151" s="243"/>
      <c r="E151" s="244"/>
    </row>
    <row r="152" spans="1:5" x14ac:dyDescent="0.3">
      <c r="A152" s="252" t="s">
        <v>761</v>
      </c>
      <c r="B152" s="212" t="s">
        <v>597</v>
      </c>
      <c r="C152" s="75"/>
      <c r="D152" s="243"/>
      <c r="E152" s="244"/>
    </row>
    <row r="153" spans="1:5" x14ac:dyDescent="0.3">
      <c r="A153" s="247" t="s">
        <v>762</v>
      </c>
      <c r="B153" s="256" t="s">
        <v>30</v>
      </c>
      <c r="C153" s="250"/>
      <c r="D153" s="257"/>
      <c r="E153" s="89"/>
    </row>
    <row r="154" spans="1:5" x14ac:dyDescent="0.3">
      <c r="A154" s="82" t="s">
        <v>763</v>
      </c>
      <c r="B154" s="83" t="s">
        <v>88</v>
      </c>
      <c r="C154" s="241" t="s">
        <v>586</v>
      </c>
      <c r="D154" s="75"/>
      <c r="E154" s="37"/>
    </row>
    <row r="155" spans="1:5" x14ac:dyDescent="0.3">
      <c r="A155" s="82" t="s">
        <v>764</v>
      </c>
      <c r="B155" s="83" t="s">
        <v>598</v>
      </c>
      <c r="C155" s="241" t="s">
        <v>586</v>
      </c>
      <c r="D155" s="75"/>
      <c r="E155" s="37"/>
    </row>
    <row r="156" spans="1:5" x14ac:dyDescent="0.3">
      <c r="A156" s="82" t="s">
        <v>765</v>
      </c>
      <c r="B156" s="83" t="s">
        <v>599</v>
      </c>
      <c r="C156" s="241" t="s">
        <v>586</v>
      </c>
      <c r="D156" s="75"/>
      <c r="E156" s="37"/>
    </row>
    <row r="157" spans="1:5" x14ac:dyDescent="0.3">
      <c r="A157" s="82" t="s">
        <v>766</v>
      </c>
      <c r="B157" s="83" t="s">
        <v>35</v>
      </c>
      <c r="C157" s="241" t="s">
        <v>586</v>
      </c>
      <c r="D157" s="75"/>
      <c r="E157" s="37"/>
    </row>
    <row r="158" spans="1:5" x14ac:dyDescent="0.3">
      <c r="A158" s="82" t="s">
        <v>767</v>
      </c>
      <c r="B158" s="83" t="s">
        <v>108</v>
      </c>
      <c r="C158" s="241" t="s">
        <v>586</v>
      </c>
      <c r="D158" s="75"/>
      <c r="E158" s="37"/>
    </row>
    <row r="159" spans="1:5" x14ac:dyDescent="0.3">
      <c r="A159" s="82" t="s">
        <v>768</v>
      </c>
      <c r="B159" s="212" t="s">
        <v>600</v>
      </c>
      <c r="C159" s="75"/>
      <c r="D159" s="243"/>
      <c r="E159" s="244"/>
    </row>
    <row r="160" spans="1:5" x14ac:dyDescent="0.3">
      <c r="A160" s="82" t="s">
        <v>769</v>
      </c>
      <c r="B160" s="212" t="s">
        <v>600</v>
      </c>
      <c r="C160" s="75"/>
      <c r="D160" s="243"/>
      <c r="E160" s="244"/>
    </row>
    <row r="161" spans="1:5" x14ac:dyDescent="0.3">
      <c r="A161" s="82" t="s">
        <v>770</v>
      </c>
      <c r="B161" s="212" t="s">
        <v>600</v>
      </c>
      <c r="C161" s="75"/>
      <c r="D161" s="243"/>
      <c r="E161" s="244"/>
    </row>
    <row r="162" spans="1:5" x14ac:dyDescent="0.3">
      <c r="A162" s="82" t="s">
        <v>771</v>
      </c>
      <c r="B162" s="212" t="s">
        <v>600</v>
      </c>
      <c r="C162" s="75"/>
      <c r="D162" s="243"/>
      <c r="E162" s="244"/>
    </row>
    <row r="163" spans="1:5" x14ac:dyDescent="0.3">
      <c r="A163" s="249" t="s">
        <v>772</v>
      </c>
      <c r="B163" s="258" t="s">
        <v>123</v>
      </c>
      <c r="C163" s="250"/>
      <c r="D163" s="250"/>
      <c r="E163" s="251"/>
    </row>
    <row r="164" spans="1:5" ht="31.2" x14ac:dyDescent="0.3">
      <c r="A164" s="252" t="s">
        <v>773</v>
      </c>
      <c r="B164" s="259" t="s">
        <v>103</v>
      </c>
      <c r="C164" s="241" t="s">
        <v>552</v>
      </c>
      <c r="D164" s="253"/>
      <c r="E164" s="254"/>
    </row>
    <row r="165" spans="1:5" ht="31.2" x14ac:dyDescent="0.3">
      <c r="A165" s="252" t="s">
        <v>774</v>
      </c>
      <c r="B165" s="259" t="s">
        <v>104</v>
      </c>
      <c r="C165" s="241" t="s">
        <v>552</v>
      </c>
      <c r="D165" s="253"/>
      <c r="E165" s="254"/>
    </row>
    <row r="166" spans="1:5" ht="31.2" x14ac:dyDescent="0.3">
      <c r="A166" s="252" t="s">
        <v>775</v>
      </c>
      <c r="B166" s="259" t="s">
        <v>47</v>
      </c>
      <c r="C166" s="241" t="s">
        <v>552</v>
      </c>
      <c r="D166" s="253"/>
      <c r="E166" s="254"/>
    </row>
    <row r="167" spans="1:5" x14ac:dyDescent="0.3">
      <c r="A167" s="252" t="s">
        <v>776</v>
      </c>
      <c r="B167" s="212" t="s">
        <v>601</v>
      </c>
      <c r="C167" s="75"/>
      <c r="D167" s="243"/>
      <c r="E167" s="244"/>
    </row>
    <row r="168" spans="1:5" x14ac:dyDescent="0.3">
      <c r="A168" s="252" t="s">
        <v>777</v>
      </c>
      <c r="B168" s="212" t="s">
        <v>601</v>
      </c>
      <c r="C168" s="75"/>
      <c r="D168" s="243"/>
      <c r="E168" s="244"/>
    </row>
    <row r="169" spans="1:5" x14ac:dyDescent="0.3">
      <c r="A169" s="252" t="s">
        <v>778</v>
      </c>
      <c r="B169" s="212" t="s">
        <v>601</v>
      </c>
      <c r="C169" s="75"/>
      <c r="D169" s="243"/>
      <c r="E169" s="244"/>
    </row>
    <row r="170" spans="1:5" x14ac:dyDescent="0.3">
      <c r="A170" s="252" t="s">
        <v>779</v>
      </c>
      <c r="B170" s="212" t="s">
        <v>601</v>
      </c>
      <c r="C170" s="75"/>
      <c r="D170" s="243"/>
      <c r="E170" s="244"/>
    </row>
    <row r="171" spans="1:5" x14ac:dyDescent="0.3">
      <c r="A171" s="247" t="s">
        <v>753</v>
      </c>
      <c r="B171" s="88" t="s">
        <v>554</v>
      </c>
      <c r="C171" s="250"/>
      <c r="D171" s="248"/>
      <c r="E171" s="39"/>
    </row>
    <row r="172" spans="1:5" ht="31.2" x14ac:dyDescent="0.3">
      <c r="A172" s="82" t="s">
        <v>754</v>
      </c>
      <c r="B172" s="83" t="s">
        <v>130</v>
      </c>
      <c r="C172" s="241" t="s">
        <v>552</v>
      </c>
      <c r="D172" s="75"/>
      <c r="E172" s="37"/>
    </row>
    <row r="173" spans="1:5" ht="31.2" x14ac:dyDescent="0.3">
      <c r="A173" s="82" t="s">
        <v>755</v>
      </c>
      <c r="B173" s="83" t="s">
        <v>131</v>
      </c>
      <c r="C173" s="241" t="s">
        <v>552</v>
      </c>
      <c r="D173" s="75"/>
      <c r="E173" s="37"/>
    </row>
    <row r="174" spans="1:5" ht="31.2" x14ac:dyDescent="0.3">
      <c r="A174" s="82" t="s">
        <v>756</v>
      </c>
      <c r="B174" s="83" t="s">
        <v>213</v>
      </c>
      <c r="C174" s="241" t="s">
        <v>552</v>
      </c>
      <c r="D174" s="75"/>
      <c r="E174" s="37"/>
    </row>
    <row r="175" spans="1:5" ht="31.2" x14ac:dyDescent="0.3">
      <c r="A175" s="82" t="s">
        <v>757</v>
      </c>
      <c r="B175" s="83" t="s">
        <v>132</v>
      </c>
      <c r="C175" s="241" t="s">
        <v>552</v>
      </c>
      <c r="D175" s="75"/>
      <c r="E175" s="37"/>
    </row>
    <row r="176" spans="1:5" ht="31.2" x14ac:dyDescent="0.3">
      <c r="A176" s="82" t="s">
        <v>758</v>
      </c>
      <c r="B176" s="83" t="s">
        <v>555</v>
      </c>
      <c r="C176" s="241" t="s">
        <v>552</v>
      </c>
      <c r="D176" s="75"/>
      <c r="E176" s="37"/>
    </row>
    <row r="177" spans="1:5" ht="31.2" x14ac:dyDescent="0.3">
      <c r="A177" s="82" t="s">
        <v>759</v>
      </c>
      <c r="B177" s="83" t="s">
        <v>602</v>
      </c>
      <c r="C177" s="241" t="s">
        <v>552</v>
      </c>
      <c r="D177" s="243"/>
      <c r="E177" s="244"/>
    </row>
    <row r="178" spans="1:5" ht="31.2" x14ac:dyDescent="0.3">
      <c r="A178" s="82" t="s">
        <v>760</v>
      </c>
      <c r="B178" s="83" t="s">
        <v>603</v>
      </c>
      <c r="C178" s="241" t="s">
        <v>552</v>
      </c>
      <c r="D178" s="243"/>
      <c r="E178" s="244"/>
    </row>
    <row r="179" spans="1:5" ht="31.2" x14ac:dyDescent="0.3">
      <c r="A179" s="82" t="s">
        <v>761</v>
      </c>
      <c r="B179" s="83" t="s">
        <v>556</v>
      </c>
      <c r="C179" s="241" t="s">
        <v>552</v>
      </c>
      <c r="D179" s="243"/>
      <c r="E179" s="244"/>
    </row>
    <row r="180" spans="1:5" x14ac:dyDescent="0.3">
      <c r="A180" s="82" t="s">
        <v>780</v>
      </c>
      <c r="B180" s="208" t="s">
        <v>610</v>
      </c>
      <c r="C180" s="240"/>
      <c r="D180" s="75"/>
      <c r="E180" s="37"/>
    </row>
    <row r="181" spans="1:5" x14ac:dyDescent="0.3">
      <c r="A181" s="82" t="s">
        <v>781</v>
      </c>
      <c r="B181" s="208" t="s">
        <v>610</v>
      </c>
      <c r="C181" s="241"/>
      <c r="D181" s="75"/>
      <c r="E181" s="37"/>
    </row>
    <row r="182" spans="1:5" x14ac:dyDescent="0.3">
      <c r="A182" s="82" t="s">
        <v>782</v>
      </c>
      <c r="B182" s="208" t="s">
        <v>610</v>
      </c>
      <c r="C182" s="240"/>
      <c r="D182" s="75"/>
      <c r="E182" s="37"/>
    </row>
    <row r="183" spans="1:5" x14ac:dyDescent="0.3">
      <c r="A183" s="82" t="s">
        <v>783</v>
      </c>
      <c r="B183" s="208" t="s">
        <v>610</v>
      </c>
      <c r="C183" s="240"/>
      <c r="D183" s="75"/>
      <c r="E183" s="37"/>
    </row>
    <row r="184" spans="1:5" x14ac:dyDescent="0.3">
      <c r="A184" s="247" t="s">
        <v>762</v>
      </c>
      <c r="B184" s="88" t="s">
        <v>606</v>
      </c>
      <c r="C184" s="250"/>
      <c r="D184" s="248"/>
      <c r="E184" s="39"/>
    </row>
    <row r="185" spans="1:5" ht="31.2" x14ac:dyDescent="0.3">
      <c r="A185" s="82" t="s">
        <v>763</v>
      </c>
      <c r="B185" s="83" t="s">
        <v>136</v>
      </c>
      <c r="C185" s="241" t="s">
        <v>552</v>
      </c>
      <c r="D185" s="75"/>
      <c r="E185" s="37"/>
    </row>
    <row r="186" spans="1:5" ht="31.2" x14ac:dyDescent="0.3">
      <c r="A186" s="82" t="s">
        <v>764</v>
      </c>
      <c r="B186" s="83" t="s">
        <v>137</v>
      </c>
      <c r="C186" s="241" t="s">
        <v>552</v>
      </c>
      <c r="D186" s="75"/>
      <c r="E186" s="37"/>
    </row>
    <row r="187" spans="1:5" x14ac:dyDescent="0.3">
      <c r="A187" s="82" t="s">
        <v>765</v>
      </c>
      <c r="B187" s="208" t="s">
        <v>611</v>
      </c>
      <c r="C187" s="240"/>
      <c r="D187" s="75"/>
      <c r="E187" s="37"/>
    </row>
    <row r="188" spans="1:5" x14ac:dyDescent="0.3">
      <c r="A188" s="82" t="s">
        <v>766</v>
      </c>
      <c r="B188" s="208" t="s">
        <v>611</v>
      </c>
      <c r="C188" s="241"/>
      <c r="D188" s="75"/>
      <c r="E188" s="37"/>
    </row>
    <row r="189" spans="1:5" x14ac:dyDescent="0.3">
      <c r="A189" s="82" t="s">
        <v>767</v>
      </c>
      <c r="B189" s="208" t="s">
        <v>611</v>
      </c>
      <c r="C189" s="240"/>
      <c r="D189" s="75"/>
      <c r="E189" s="37"/>
    </row>
    <row r="190" spans="1:5" x14ac:dyDescent="0.3">
      <c r="A190" s="82" t="s">
        <v>768</v>
      </c>
      <c r="B190" s="208" t="s">
        <v>611</v>
      </c>
      <c r="C190" s="240"/>
      <c r="D190" s="75"/>
      <c r="E190" s="37"/>
    </row>
    <row r="191" spans="1:5" x14ac:dyDescent="0.3">
      <c r="A191" s="247" t="s">
        <v>772</v>
      </c>
      <c r="B191" s="88" t="s">
        <v>608</v>
      </c>
      <c r="C191" s="250"/>
      <c r="D191" s="248"/>
      <c r="E191" s="39"/>
    </row>
    <row r="192" spans="1:5" ht="31.2" x14ac:dyDescent="0.3">
      <c r="A192" s="82" t="s">
        <v>763</v>
      </c>
      <c r="B192" s="83" t="s">
        <v>178</v>
      </c>
      <c r="C192" s="241" t="s">
        <v>552</v>
      </c>
      <c r="D192" s="75"/>
      <c r="E192" s="37"/>
    </row>
    <row r="193" spans="1:5" ht="31.2" x14ac:dyDescent="0.3">
      <c r="A193" s="82" t="s">
        <v>764</v>
      </c>
      <c r="B193" s="83" t="s">
        <v>609</v>
      </c>
      <c r="C193" s="241" t="s">
        <v>552</v>
      </c>
      <c r="D193" s="75"/>
      <c r="E193" s="37"/>
    </row>
    <row r="194" spans="1:5" ht="31.2" x14ac:dyDescent="0.3">
      <c r="A194" s="82" t="s">
        <v>765</v>
      </c>
      <c r="B194" s="83" t="s">
        <v>175</v>
      </c>
      <c r="C194" s="241" t="s">
        <v>552</v>
      </c>
      <c r="D194" s="75"/>
      <c r="E194" s="37"/>
    </row>
    <row r="195" spans="1:5" x14ac:dyDescent="0.3">
      <c r="A195" s="82" t="s">
        <v>766</v>
      </c>
      <c r="B195" s="208" t="s">
        <v>612</v>
      </c>
      <c r="C195" s="241"/>
      <c r="D195" s="75"/>
      <c r="E195" s="37"/>
    </row>
    <row r="196" spans="1:5" x14ac:dyDescent="0.3">
      <c r="A196" s="82" t="s">
        <v>767</v>
      </c>
      <c r="B196" s="208" t="s">
        <v>612</v>
      </c>
      <c r="C196" s="240"/>
      <c r="D196" s="75"/>
      <c r="E196" s="37"/>
    </row>
    <row r="197" spans="1:5" x14ac:dyDescent="0.3">
      <c r="A197" s="82" t="s">
        <v>768</v>
      </c>
      <c r="B197" s="208" t="s">
        <v>612</v>
      </c>
      <c r="C197" s="240"/>
      <c r="D197" s="75"/>
      <c r="E197" s="37"/>
    </row>
    <row r="198" spans="1:5" x14ac:dyDescent="0.3">
      <c r="A198" s="82" t="s">
        <v>769</v>
      </c>
      <c r="B198" s="208" t="s">
        <v>612</v>
      </c>
      <c r="C198" s="241"/>
      <c r="D198" s="75"/>
      <c r="E198" s="37"/>
    </row>
    <row r="199" spans="1:5" x14ac:dyDescent="0.3">
      <c r="A199" s="82" t="s">
        <v>770</v>
      </c>
      <c r="B199" s="208" t="s">
        <v>612</v>
      </c>
      <c r="C199" s="240"/>
      <c r="D199" s="75"/>
      <c r="E199" s="37"/>
    </row>
    <row r="200" spans="1:5" x14ac:dyDescent="0.3">
      <c r="A200" s="82" t="s">
        <v>771</v>
      </c>
      <c r="B200" s="208" t="s">
        <v>612</v>
      </c>
      <c r="C200" s="240"/>
      <c r="D200" s="75"/>
      <c r="E200" s="37"/>
    </row>
    <row r="201" spans="1:5" ht="16.2" thickBot="1" x14ac:dyDescent="0.35">
      <c r="A201" s="84" t="s">
        <v>822</v>
      </c>
      <c r="B201" s="209" t="s">
        <v>612</v>
      </c>
      <c r="C201" s="245"/>
      <c r="D201" s="76"/>
      <c r="E201" s="90"/>
    </row>
  </sheetData>
  <sheetProtection password="8461" sheet="1" objects="1" scenarios="1"/>
  <customSheetViews>
    <customSheetView guid="{86F81207-7E80-42B1-B954-DFE892EB981C}" scale="80" showGridLines="0">
      <pane ySplit="7" topLeftCell="A8" activePane="bottomLeft" state="frozen"/>
      <selection pane="bottomLeft" activeCell="D10" sqref="D10"/>
      <pageMargins left="0.5" right="0" top="0.32" bottom="0.52" header="0.31" footer="0.2"/>
      <printOptions horizontalCentered="1"/>
      <pageSetup scale="38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2">
    <mergeCell ref="C5:C6"/>
    <mergeCell ref="D5:E5"/>
  </mergeCells>
  <phoneticPr fontId="0" type="noConversion"/>
  <printOptions horizontalCentered="1"/>
  <pageMargins left="0.5" right="0" top="0.32" bottom="0.52" header="0.31" footer="0.2"/>
  <pageSetup scale="38" orientation="landscape" horizontalDpi="300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C1:I162"/>
  <sheetViews>
    <sheetView showGridLines="0" zoomScale="80" zoomScaleNormal="80" zoomScaleSheetLayoutView="88" workbookViewId="0">
      <pane ySplit="6" topLeftCell="A7" activePane="bottomLeft" state="frozen"/>
      <selection pane="bottomLeft" activeCell="H15" sqref="H15"/>
    </sheetView>
  </sheetViews>
  <sheetFormatPr defaultColWidth="9.81640625" defaultRowHeight="20.100000000000001" customHeight="1" x14ac:dyDescent="0.3"/>
  <cols>
    <col min="1" max="1" width="1.54296875" style="147" customWidth="1"/>
    <col min="2" max="2" width="2.1796875" style="147" customWidth="1"/>
    <col min="3" max="3" width="15.453125" style="145" bestFit="1" customWidth="1"/>
    <col min="4" max="4" width="15.453125" style="146" bestFit="1" customWidth="1"/>
    <col min="5" max="5" width="79.08984375" style="147" customWidth="1"/>
    <col min="6" max="86" width="9.6328125" style="147" customWidth="1"/>
    <col min="87" max="196" width="9.81640625" style="147"/>
    <col min="197" max="197" width="1.81640625" style="147" customWidth="1"/>
    <col min="198" max="16384" width="9.81640625" style="147"/>
  </cols>
  <sheetData>
    <row r="1" spans="3:9" s="2" customFormat="1" ht="20.100000000000001" customHeight="1" x14ac:dyDescent="0.3">
      <c r="C1" s="41"/>
      <c r="D1" s="40"/>
      <c r="E1" s="129" t="str">
        <f>'Project Info'!$B$2</f>
        <v>Alleghany County,VA</v>
      </c>
    </row>
    <row r="2" spans="3:9" s="2" customFormat="1" ht="20.100000000000001" customHeight="1" x14ac:dyDescent="0.3">
      <c r="C2" s="41"/>
      <c r="D2" s="40"/>
      <c r="E2" s="130" t="str">
        <f>'Project Info'!$B$4</f>
        <v xml:space="preserve"> P25 Phase 2 Radio Communications System</v>
      </c>
    </row>
    <row r="3" spans="3:9" s="2" customFormat="1" ht="20.100000000000001" customHeight="1" x14ac:dyDescent="0.3">
      <c r="C3" s="41"/>
      <c r="D3" s="40"/>
      <c r="E3" s="151" t="str">
        <f>'Project Info'!$B$6</f>
        <v>Date Entered on "Project Info" Sheet</v>
      </c>
    </row>
    <row r="4" spans="3:9" s="2" customFormat="1" ht="20.100000000000001" customHeight="1" x14ac:dyDescent="0.3">
      <c r="C4" s="41"/>
      <c r="D4" s="40"/>
      <c r="E4" s="131" t="str">
        <f>'Project Info'!$B$8</f>
        <v>Proposer Name Entered on "Project Info" Sheet</v>
      </c>
    </row>
    <row r="5" spans="3:9" s="2" customFormat="1" ht="20.100000000000001" customHeight="1" thickBot="1" x14ac:dyDescent="0.35">
      <c r="C5" s="41"/>
      <c r="D5" s="40"/>
    </row>
    <row r="6" spans="3:9" s="2" customFormat="1" ht="20.100000000000001" customHeight="1" x14ac:dyDescent="0.3">
      <c r="C6" s="421" t="s">
        <v>199</v>
      </c>
      <c r="D6" s="80" t="s">
        <v>191</v>
      </c>
      <c r="E6" s="423" t="s">
        <v>204</v>
      </c>
      <c r="G6" s="3"/>
      <c r="I6" s="3"/>
    </row>
    <row r="7" spans="3:9" s="2" customFormat="1" ht="20.100000000000001" customHeight="1" x14ac:dyDescent="0.3">
      <c r="C7" s="422"/>
      <c r="D7" s="81" t="s">
        <v>197</v>
      </c>
      <c r="E7" s="424"/>
    </row>
    <row r="8" spans="3:9" ht="20.100000000000001" customHeight="1" x14ac:dyDescent="0.3">
      <c r="C8" s="42"/>
      <c r="D8" s="43"/>
      <c r="E8" s="44"/>
    </row>
    <row r="9" spans="3:9" ht="20.100000000000001" customHeight="1" x14ac:dyDescent="0.3">
      <c r="C9" s="42"/>
      <c r="D9" s="43"/>
      <c r="E9" s="44"/>
    </row>
    <row r="10" spans="3:9" ht="20.100000000000001" customHeight="1" x14ac:dyDescent="0.3">
      <c r="C10" s="42"/>
      <c r="D10" s="43"/>
      <c r="E10" s="44"/>
    </row>
    <row r="11" spans="3:9" ht="20.100000000000001" customHeight="1" x14ac:dyDescent="0.3">
      <c r="C11" s="42"/>
      <c r="D11" s="43"/>
      <c r="E11" s="44"/>
    </row>
    <row r="12" spans="3:9" ht="20.100000000000001" customHeight="1" x14ac:dyDescent="0.3">
      <c r="C12" s="42"/>
      <c r="D12" s="43"/>
      <c r="E12" s="44"/>
    </row>
    <row r="13" spans="3:9" ht="20.100000000000001" customHeight="1" x14ac:dyDescent="0.3">
      <c r="C13" s="42"/>
      <c r="D13" s="43"/>
      <c r="E13" s="44"/>
    </row>
    <row r="14" spans="3:9" ht="20.100000000000001" customHeight="1" x14ac:dyDescent="0.3">
      <c r="C14" s="42"/>
      <c r="D14" s="43"/>
      <c r="E14" s="44"/>
    </row>
    <row r="15" spans="3:9" ht="20.100000000000001" customHeight="1" x14ac:dyDescent="0.3">
      <c r="C15" s="42"/>
      <c r="D15" s="43"/>
      <c r="E15" s="44"/>
    </row>
    <row r="16" spans="3:9" ht="20.100000000000001" customHeight="1" x14ac:dyDescent="0.3">
      <c r="C16" s="42"/>
      <c r="D16" s="43"/>
      <c r="E16" s="44"/>
    </row>
    <row r="17" spans="3:5" ht="20.100000000000001" customHeight="1" x14ac:dyDescent="0.3">
      <c r="C17" s="42"/>
      <c r="D17" s="43"/>
      <c r="E17" s="44"/>
    </row>
    <row r="18" spans="3:5" ht="20.100000000000001" customHeight="1" x14ac:dyDescent="0.3">
      <c r="C18" s="42"/>
      <c r="D18" s="43"/>
      <c r="E18" s="44"/>
    </row>
    <row r="19" spans="3:5" ht="20.100000000000001" customHeight="1" x14ac:dyDescent="0.3">
      <c r="C19" s="42"/>
      <c r="D19" s="43"/>
      <c r="E19" s="44"/>
    </row>
    <row r="20" spans="3:5" ht="20.100000000000001" customHeight="1" x14ac:dyDescent="0.3">
      <c r="C20" s="42"/>
      <c r="D20" s="43"/>
      <c r="E20" s="44"/>
    </row>
    <row r="21" spans="3:5" ht="20.100000000000001" customHeight="1" x14ac:dyDescent="0.3">
      <c r="C21" s="42"/>
      <c r="D21" s="43"/>
      <c r="E21" s="44"/>
    </row>
    <row r="22" spans="3:5" ht="20.100000000000001" customHeight="1" x14ac:dyDescent="0.3">
      <c r="C22" s="42"/>
      <c r="D22" s="43"/>
      <c r="E22" s="44"/>
    </row>
    <row r="23" spans="3:5" ht="20.100000000000001" customHeight="1" x14ac:dyDescent="0.3">
      <c r="C23" s="42"/>
      <c r="D23" s="43"/>
      <c r="E23" s="44"/>
    </row>
    <row r="24" spans="3:5" ht="20.100000000000001" customHeight="1" x14ac:dyDescent="0.3">
      <c r="C24" s="42"/>
      <c r="D24" s="43"/>
      <c r="E24" s="44"/>
    </row>
    <row r="25" spans="3:5" ht="20.100000000000001" customHeight="1" x14ac:dyDescent="0.3">
      <c r="C25" s="42"/>
      <c r="D25" s="43"/>
      <c r="E25" s="44"/>
    </row>
    <row r="26" spans="3:5" ht="20.100000000000001" customHeight="1" x14ac:dyDescent="0.3">
      <c r="C26" s="42"/>
      <c r="D26" s="43"/>
      <c r="E26" s="44"/>
    </row>
    <row r="27" spans="3:5" ht="20.100000000000001" customHeight="1" x14ac:dyDescent="0.3">
      <c r="C27" s="42"/>
      <c r="D27" s="43"/>
      <c r="E27" s="44"/>
    </row>
    <row r="28" spans="3:5" ht="20.100000000000001" customHeight="1" x14ac:dyDescent="0.3">
      <c r="C28" s="42"/>
      <c r="D28" s="43"/>
      <c r="E28" s="44"/>
    </row>
    <row r="29" spans="3:5" ht="20.100000000000001" customHeight="1" x14ac:dyDescent="0.3">
      <c r="C29" s="42"/>
      <c r="D29" s="43"/>
      <c r="E29" s="44"/>
    </row>
    <row r="30" spans="3:5" ht="20.100000000000001" customHeight="1" x14ac:dyDescent="0.3">
      <c r="C30" s="42"/>
      <c r="D30" s="43"/>
      <c r="E30" s="44"/>
    </row>
    <row r="31" spans="3:5" ht="20.100000000000001" customHeight="1" x14ac:dyDescent="0.3">
      <c r="C31" s="42"/>
      <c r="D31" s="43"/>
      <c r="E31" s="44"/>
    </row>
    <row r="32" spans="3:5" ht="20.100000000000001" customHeight="1" x14ac:dyDescent="0.3">
      <c r="C32" s="42"/>
      <c r="D32" s="43"/>
      <c r="E32" s="44"/>
    </row>
    <row r="33" spans="3:5" ht="20.100000000000001" customHeight="1" x14ac:dyDescent="0.3">
      <c r="C33" s="42"/>
      <c r="D33" s="43"/>
      <c r="E33" s="44"/>
    </row>
    <row r="34" spans="3:5" ht="20.100000000000001" customHeight="1" x14ac:dyDescent="0.3">
      <c r="C34" s="42"/>
      <c r="D34" s="43"/>
      <c r="E34" s="44"/>
    </row>
    <row r="35" spans="3:5" ht="20.100000000000001" customHeight="1" x14ac:dyDescent="0.3">
      <c r="C35" s="42"/>
      <c r="D35" s="43"/>
      <c r="E35" s="44"/>
    </row>
    <row r="36" spans="3:5" ht="20.100000000000001" customHeight="1" x14ac:dyDescent="0.3">
      <c r="C36" s="42"/>
      <c r="D36" s="43"/>
      <c r="E36" s="44"/>
    </row>
    <row r="37" spans="3:5" ht="20.100000000000001" customHeight="1" x14ac:dyDescent="0.3">
      <c r="C37" s="42"/>
      <c r="D37" s="43"/>
      <c r="E37" s="44"/>
    </row>
    <row r="38" spans="3:5" ht="20.100000000000001" customHeight="1" x14ac:dyDescent="0.3">
      <c r="C38" s="42"/>
      <c r="D38" s="43"/>
      <c r="E38" s="44"/>
    </row>
    <row r="39" spans="3:5" ht="20.100000000000001" customHeight="1" x14ac:dyDescent="0.3">
      <c r="C39" s="42"/>
      <c r="D39" s="43"/>
      <c r="E39" s="44"/>
    </row>
    <row r="40" spans="3:5" ht="20.100000000000001" customHeight="1" x14ac:dyDescent="0.3">
      <c r="C40" s="42"/>
      <c r="D40" s="43"/>
      <c r="E40" s="44"/>
    </row>
    <row r="41" spans="3:5" ht="20.100000000000001" customHeight="1" x14ac:dyDescent="0.3">
      <c r="C41" s="42"/>
      <c r="D41" s="43"/>
      <c r="E41" s="44"/>
    </row>
    <row r="42" spans="3:5" ht="20.100000000000001" customHeight="1" x14ac:dyDescent="0.3">
      <c r="C42" s="42"/>
      <c r="D42" s="43"/>
      <c r="E42" s="44"/>
    </row>
    <row r="43" spans="3:5" ht="20.100000000000001" customHeight="1" x14ac:dyDescent="0.3">
      <c r="C43" s="42"/>
      <c r="D43" s="43"/>
      <c r="E43" s="44"/>
    </row>
    <row r="44" spans="3:5" ht="20.100000000000001" customHeight="1" x14ac:dyDescent="0.3">
      <c r="C44" s="42"/>
      <c r="D44" s="43"/>
      <c r="E44" s="44"/>
    </row>
    <row r="45" spans="3:5" ht="20.100000000000001" customHeight="1" x14ac:dyDescent="0.3">
      <c r="C45" s="42"/>
      <c r="D45" s="43"/>
      <c r="E45" s="44"/>
    </row>
    <row r="46" spans="3:5" ht="20.100000000000001" customHeight="1" x14ac:dyDescent="0.3">
      <c r="C46" s="42"/>
      <c r="D46" s="43"/>
      <c r="E46" s="44"/>
    </row>
    <row r="47" spans="3:5" ht="20.100000000000001" customHeight="1" x14ac:dyDescent="0.3">
      <c r="C47" s="42"/>
      <c r="D47" s="43"/>
      <c r="E47" s="44"/>
    </row>
    <row r="48" spans="3:5" ht="20.100000000000001" customHeight="1" x14ac:dyDescent="0.3">
      <c r="C48" s="42"/>
      <c r="D48" s="43"/>
      <c r="E48" s="44"/>
    </row>
    <row r="49" spans="3:5" ht="20.100000000000001" customHeight="1" x14ac:dyDescent="0.3">
      <c r="C49" s="42"/>
      <c r="D49" s="43"/>
      <c r="E49" s="44"/>
    </row>
    <row r="50" spans="3:5" ht="20.100000000000001" customHeight="1" x14ac:dyDescent="0.3">
      <c r="C50" s="42"/>
      <c r="D50" s="43"/>
      <c r="E50" s="44"/>
    </row>
    <row r="51" spans="3:5" ht="20.100000000000001" customHeight="1" x14ac:dyDescent="0.3">
      <c r="C51" s="42"/>
      <c r="D51" s="43"/>
      <c r="E51" s="44"/>
    </row>
    <row r="52" spans="3:5" ht="20.100000000000001" customHeight="1" x14ac:dyDescent="0.3">
      <c r="C52" s="42"/>
      <c r="D52" s="43"/>
      <c r="E52" s="44"/>
    </row>
    <row r="53" spans="3:5" ht="20.100000000000001" customHeight="1" x14ac:dyDescent="0.3">
      <c r="C53" s="42"/>
      <c r="D53" s="43"/>
      <c r="E53" s="44"/>
    </row>
    <row r="54" spans="3:5" ht="20.100000000000001" customHeight="1" x14ac:dyDescent="0.3">
      <c r="C54" s="42"/>
      <c r="D54" s="43"/>
      <c r="E54" s="44"/>
    </row>
    <row r="55" spans="3:5" ht="20.100000000000001" customHeight="1" x14ac:dyDescent="0.3">
      <c r="C55" s="42"/>
      <c r="D55" s="43"/>
      <c r="E55" s="44"/>
    </row>
    <row r="56" spans="3:5" ht="20.100000000000001" customHeight="1" x14ac:dyDescent="0.3">
      <c r="C56" s="42"/>
      <c r="D56" s="43"/>
      <c r="E56" s="44"/>
    </row>
    <row r="57" spans="3:5" ht="20.100000000000001" customHeight="1" x14ac:dyDescent="0.3">
      <c r="C57" s="42"/>
      <c r="D57" s="43"/>
      <c r="E57" s="44"/>
    </row>
    <row r="58" spans="3:5" ht="20.100000000000001" customHeight="1" x14ac:dyDescent="0.3">
      <c r="C58" s="42"/>
      <c r="D58" s="43"/>
      <c r="E58" s="44"/>
    </row>
    <row r="59" spans="3:5" ht="20.100000000000001" customHeight="1" x14ac:dyDescent="0.3">
      <c r="C59" s="42"/>
      <c r="D59" s="43"/>
      <c r="E59" s="44"/>
    </row>
    <row r="60" spans="3:5" ht="20.100000000000001" customHeight="1" x14ac:dyDescent="0.3">
      <c r="C60" s="42"/>
      <c r="D60" s="43"/>
      <c r="E60" s="44"/>
    </row>
    <row r="61" spans="3:5" ht="20.100000000000001" customHeight="1" x14ac:dyDescent="0.3">
      <c r="C61" s="42"/>
      <c r="D61" s="43"/>
      <c r="E61" s="44"/>
    </row>
    <row r="62" spans="3:5" ht="20.100000000000001" customHeight="1" x14ac:dyDescent="0.3">
      <c r="C62" s="42"/>
      <c r="D62" s="43"/>
      <c r="E62" s="44"/>
    </row>
    <row r="63" spans="3:5" ht="20.100000000000001" customHeight="1" x14ac:dyDescent="0.3">
      <c r="C63" s="42"/>
      <c r="D63" s="43"/>
      <c r="E63" s="44"/>
    </row>
    <row r="64" spans="3:5" ht="20.100000000000001" customHeight="1" x14ac:dyDescent="0.3">
      <c r="C64" s="42"/>
      <c r="D64" s="43"/>
      <c r="E64" s="44"/>
    </row>
    <row r="65" spans="3:5" ht="20.100000000000001" customHeight="1" x14ac:dyDescent="0.3">
      <c r="C65" s="42"/>
      <c r="D65" s="43"/>
      <c r="E65" s="44"/>
    </row>
    <row r="66" spans="3:5" ht="20.100000000000001" customHeight="1" x14ac:dyDescent="0.3">
      <c r="C66" s="42"/>
      <c r="D66" s="43"/>
      <c r="E66" s="44"/>
    </row>
    <row r="67" spans="3:5" ht="20.100000000000001" customHeight="1" x14ac:dyDescent="0.3">
      <c r="C67" s="42"/>
      <c r="D67" s="43"/>
      <c r="E67" s="44"/>
    </row>
    <row r="68" spans="3:5" ht="20.100000000000001" customHeight="1" x14ac:dyDescent="0.3">
      <c r="C68" s="42"/>
      <c r="D68" s="43"/>
      <c r="E68" s="44"/>
    </row>
    <row r="69" spans="3:5" ht="20.100000000000001" customHeight="1" x14ac:dyDescent="0.3">
      <c r="C69" s="42"/>
      <c r="D69" s="43"/>
      <c r="E69" s="44"/>
    </row>
    <row r="70" spans="3:5" ht="20.100000000000001" customHeight="1" x14ac:dyDescent="0.3">
      <c r="C70" s="42"/>
      <c r="D70" s="43"/>
      <c r="E70" s="44"/>
    </row>
    <row r="71" spans="3:5" ht="20.100000000000001" customHeight="1" x14ac:dyDescent="0.3">
      <c r="C71" s="42"/>
      <c r="D71" s="43"/>
      <c r="E71" s="44"/>
    </row>
    <row r="72" spans="3:5" ht="20.100000000000001" customHeight="1" x14ac:dyDescent="0.3">
      <c r="C72" s="42"/>
      <c r="D72" s="43"/>
      <c r="E72" s="44"/>
    </row>
    <row r="73" spans="3:5" ht="20.100000000000001" customHeight="1" x14ac:dyDescent="0.3">
      <c r="C73" s="42"/>
      <c r="D73" s="43"/>
      <c r="E73" s="44"/>
    </row>
    <row r="74" spans="3:5" ht="20.100000000000001" customHeight="1" x14ac:dyDescent="0.3">
      <c r="C74" s="42"/>
      <c r="D74" s="43"/>
      <c r="E74" s="44"/>
    </row>
    <row r="75" spans="3:5" ht="20.100000000000001" customHeight="1" x14ac:dyDescent="0.3">
      <c r="C75" s="42"/>
      <c r="D75" s="43"/>
      <c r="E75" s="44"/>
    </row>
    <row r="76" spans="3:5" ht="20.100000000000001" customHeight="1" thickBot="1" x14ac:dyDescent="0.35">
      <c r="C76" s="45"/>
      <c r="D76" s="46"/>
      <c r="E76" s="47"/>
    </row>
    <row r="77" spans="3:5" ht="20.100000000000001" customHeight="1" x14ac:dyDescent="0.3">
      <c r="E77" s="148"/>
    </row>
    <row r="78" spans="3:5" ht="20.100000000000001" customHeight="1" x14ac:dyDescent="0.3">
      <c r="E78" s="148"/>
    </row>
    <row r="79" spans="3:5" ht="20.100000000000001" customHeight="1" x14ac:dyDescent="0.3">
      <c r="E79" s="148"/>
    </row>
    <row r="80" spans="3:5" ht="20.100000000000001" customHeight="1" x14ac:dyDescent="0.3">
      <c r="E80" s="148"/>
    </row>
    <row r="81" spans="5:5" ht="20.100000000000001" customHeight="1" x14ac:dyDescent="0.3">
      <c r="E81" s="148"/>
    </row>
    <row r="82" spans="5:5" ht="20.100000000000001" customHeight="1" x14ac:dyDescent="0.3">
      <c r="E82" s="148"/>
    </row>
    <row r="83" spans="5:5" ht="20.100000000000001" customHeight="1" x14ac:dyDescent="0.3">
      <c r="E83" s="148"/>
    </row>
    <row r="84" spans="5:5" ht="20.100000000000001" customHeight="1" x14ac:dyDescent="0.3">
      <c r="E84" s="148"/>
    </row>
    <row r="85" spans="5:5" ht="20.100000000000001" customHeight="1" x14ac:dyDescent="0.3">
      <c r="E85" s="148"/>
    </row>
    <row r="86" spans="5:5" ht="20.100000000000001" customHeight="1" x14ac:dyDescent="0.3">
      <c r="E86" s="148"/>
    </row>
    <row r="87" spans="5:5" ht="20.100000000000001" customHeight="1" x14ac:dyDescent="0.3">
      <c r="E87" s="148"/>
    </row>
    <row r="88" spans="5:5" ht="20.100000000000001" customHeight="1" x14ac:dyDescent="0.3">
      <c r="E88" s="148"/>
    </row>
    <row r="89" spans="5:5" ht="20.100000000000001" customHeight="1" x14ac:dyDescent="0.3">
      <c r="E89" s="148"/>
    </row>
    <row r="90" spans="5:5" ht="20.100000000000001" customHeight="1" x14ac:dyDescent="0.3">
      <c r="E90" s="148"/>
    </row>
    <row r="91" spans="5:5" ht="20.100000000000001" customHeight="1" x14ac:dyDescent="0.3">
      <c r="E91" s="148"/>
    </row>
    <row r="92" spans="5:5" ht="20.100000000000001" customHeight="1" x14ac:dyDescent="0.3">
      <c r="E92" s="148"/>
    </row>
    <row r="93" spans="5:5" ht="20.100000000000001" customHeight="1" x14ac:dyDescent="0.3">
      <c r="E93" s="148"/>
    </row>
    <row r="94" spans="5:5" ht="20.100000000000001" customHeight="1" x14ac:dyDescent="0.3">
      <c r="E94" s="148"/>
    </row>
    <row r="95" spans="5:5" ht="20.100000000000001" customHeight="1" x14ac:dyDescent="0.3">
      <c r="E95" s="148"/>
    </row>
    <row r="96" spans="5:5" ht="20.100000000000001" customHeight="1" x14ac:dyDescent="0.3">
      <c r="E96" s="148"/>
    </row>
    <row r="97" spans="5:5" ht="20.100000000000001" customHeight="1" x14ac:dyDescent="0.3">
      <c r="E97" s="148"/>
    </row>
    <row r="98" spans="5:5" ht="20.100000000000001" customHeight="1" x14ac:dyDescent="0.3">
      <c r="E98" s="148"/>
    </row>
    <row r="99" spans="5:5" ht="20.100000000000001" customHeight="1" x14ac:dyDescent="0.3">
      <c r="E99" s="148"/>
    </row>
    <row r="100" spans="5:5" ht="20.100000000000001" customHeight="1" x14ac:dyDescent="0.3">
      <c r="E100" s="148"/>
    </row>
    <row r="101" spans="5:5" ht="20.100000000000001" customHeight="1" x14ac:dyDescent="0.3">
      <c r="E101" s="148"/>
    </row>
    <row r="102" spans="5:5" ht="20.100000000000001" customHeight="1" x14ac:dyDescent="0.3">
      <c r="E102" s="148"/>
    </row>
    <row r="103" spans="5:5" ht="20.100000000000001" customHeight="1" x14ac:dyDescent="0.3">
      <c r="E103" s="148"/>
    </row>
    <row r="104" spans="5:5" ht="20.100000000000001" customHeight="1" x14ac:dyDescent="0.3">
      <c r="E104" s="148"/>
    </row>
    <row r="105" spans="5:5" ht="20.100000000000001" customHeight="1" x14ac:dyDescent="0.3">
      <c r="E105" s="148"/>
    </row>
    <row r="106" spans="5:5" ht="20.100000000000001" customHeight="1" x14ac:dyDescent="0.3">
      <c r="E106" s="148"/>
    </row>
    <row r="107" spans="5:5" ht="20.100000000000001" customHeight="1" x14ac:dyDescent="0.3">
      <c r="E107" s="148"/>
    </row>
    <row r="108" spans="5:5" ht="20.100000000000001" customHeight="1" x14ac:dyDescent="0.3">
      <c r="E108" s="148"/>
    </row>
    <row r="109" spans="5:5" ht="20.100000000000001" customHeight="1" x14ac:dyDescent="0.3">
      <c r="E109" s="148"/>
    </row>
    <row r="110" spans="5:5" ht="20.100000000000001" customHeight="1" x14ac:dyDescent="0.3">
      <c r="E110" s="148"/>
    </row>
    <row r="111" spans="5:5" ht="20.100000000000001" customHeight="1" x14ac:dyDescent="0.3">
      <c r="E111" s="148"/>
    </row>
    <row r="112" spans="5:5" ht="20.100000000000001" customHeight="1" x14ac:dyDescent="0.3">
      <c r="E112" s="148"/>
    </row>
    <row r="113" spans="5:5" ht="20.100000000000001" customHeight="1" x14ac:dyDescent="0.3">
      <c r="E113" s="148"/>
    </row>
    <row r="114" spans="5:5" ht="20.100000000000001" customHeight="1" x14ac:dyDescent="0.3">
      <c r="E114" s="148"/>
    </row>
    <row r="115" spans="5:5" ht="20.100000000000001" customHeight="1" x14ac:dyDescent="0.3">
      <c r="E115" s="148"/>
    </row>
    <row r="116" spans="5:5" ht="20.100000000000001" customHeight="1" x14ac:dyDescent="0.3">
      <c r="E116" s="148"/>
    </row>
    <row r="117" spans="5:5" ht="20.100000000000001" customHeight="1" x14ac:dyDescent="0.3">
      <c r="E117" s="148"/>
    </row>
    <row r="118" spans="5:5" ht="20.100000000000001" customHeight="1" x14ac:dyDescent="0.3">
      <c r="E118" s="148"/>
    </row>
    <row r="119" spans="5:5" ht="20.100000000000001" customHeight="1" x14ac:dyDescent="0.3">
      <c r="E119" s="148"/>
    </row>
    <row r="120" spans="5:5" ht="20.100000000000001" customHeight="1" x14ac:dyDescent="0.3">
      <c r="E120" s="148"/>
    </row>
    <row r="121" spans="5:5" ht="20.100000000000001" customHeight="1" x14ac:dyDescent="0.3">
      <c r="E121" s="148"/>
    </row>
    <row r="122" spans="5:5" ht="20.100000000000001" customHeight="1" x14ac:dyDescent="0.3">
      <c r="E122" s="148"/>
    </row>
    <row r="123" spans="5:5" ht="20.100000000000001" customHeight="1" x14ac:dyDescent="0.3">
      <c r="E123" s="148"/>
    </row>
    <row r="124" spans="5:5" ht="20.100000000000001" customHeight="1" x14ac:dyDescent="0.3">
      <c r="E124" s="148"/>
    </row>
    <row r="125" spans="5:5" ht="20.100000000000001" customHeight="1" x14ac:dyDescent="0.3">
      <c r="E125" s="148"/>
    </row>
    <row r="126" spans="5:5" ht="20.100000000000001" customHeight="1" x14ac:dyDescent="0.3">
      <c r="E126" s="148"/>
    </row>
    <row r="127" spans="5:5" ht="20.100000000000001" customHeight="1" x14ac:dyDescent="0.3">
      <c r="E127" s="148"/>
    </row>
    <row r="128" spans="5:5" ht="20.100000000000001" customHeight="1" x14ac:dyDescent="0.3">
      <c r="E128" s="148"/>
    </row>
    <row r="129" spans="5:5" ht="20.100000000000001" customHeight="1" x14ac:dyDescent="0.3">
      <c r="E129" s="148"/>
    </row>
    <row r="130" spans="5:5" ht="20.100000000000001" customHeight="1" x14ac:dyDescent="0.3">
      <c r="E130" s="148"/>
    </row>
    <row r="131" spans="5:5" ht="20.100000000000001" customHeight="1" x14ac:dyDescent="0.3">
      <c r="E131" s="148"/>
    </row>
    <row r="132" spans="5:5" ht="20.100000000000001" customHeight="1" x14ac:dyDescent="0.3">
      <c r="E132" s="148"/>
    </row>
    <row r="133" spans="5:5" ht="20.100000000000001" customHeight="1" x14ac:dyDescent="0.3">
      <c r="E133" s="148"/>
    </row>
    <row r="134" spans="5:5" ht="20.100000000000001" customHeight="1" x14ac:dyDescent="0.3">
      <c r="E134" s="148"/>
    </row>
    <row r="135" spans="5:5" ht="20.100000000000001" customHeight="1" x14ac:dyDescent="0.3">
      <c r="E135" s="148"/>
    </row>
    <row r="136" spans="5:5" ht="20.100000000000001" customHeight="1" x14ac:dyDescent="0.3">
      <c r="E136" s="148"/>
    </row>
    <row r="137" spans="5:5" ht="20.100000000000001" customHeight="1" x14ac:dyDescent="0.3">
      <c r="E137" s="148"/>
    </row>
    <row r="138" spans="5:5" ht="20.100000000000001" customHeight="1" x14ac:dyDescent="0.3">
      <c r="E138" s="148"/>
    </row>
    <row r="139" spans="5:5" ht="20.100000000000001" customHeight="1" x14ac:dyDescent="0.3">
      <c r="E139" s="148"/>
    </row>
    <row r="140" spans="5:5" ht="20.100000000000001" customHeight="1" x14ac:dyDescent="0.3">
      <c r="E140" s="148"/>
    </row>
    <row r="141" spans="5:5" ht="20.100000000000001" customHeight="1" x14ac:dyDescent="0.3">
      <c r="E141" s="148"/>
    </row>
    <row r="142" spans="5:5" ht="20.100000000000001" customHeight="1" x14ac:dyDescent="0.3">
      <c r="E142" s="148"/>
    </row>
    <row r="143" spans="5:5" ht="20.100000000000001" customHeight="1" x14ac:dyDescent="0.3">
      <c r="E143" s="148"/>
    </row>
    <row r="144" spans="5:5" ht="20.100000000000001" customHeight="1" x14ac:dyDescent="0.3">
      <c r="E144" s="148"/>
    </row>
    <row r="145" spans="5:5" ht="20.100000000000001" customHeight="1" x14ac:dyDescent="0.3">
      <c r="E145" s="148"/>
    </row>
    <row r="146" spans="5:5" ht="20.100000000000001" customHeight="1" x14ac:dyDescent="0.3">
      <c r="E146" s="148"/>
    </row>
    <row r="147" spans="5:5" ht="20.100000000000001" customHeight="1" x14ac:dyDescent="0.3">
      <c r="E147" s="148"/>
    </row>
    <row r="148" spans="5:5" ht="20.100000000000001" customHeight="1" x14ac:dyDescent="0.3">
      <c r="E148" s="148"/>
    </row>
    <row r="149" spans="5:5" ht="20.100000000000001" customHeight="1" x14ac:dyDescent="0.3">
      <c r="E149" s="148"/>
    </row>
    <row r="150" spans="5:5" ht="20.100000000000001" customHeight="1" x14ac:dyDescent="0.3">
      <c r="E150" s="148"/>
    </row>
    <row r="151" spans="5:5" ht="20.100000000000001" customHeight="1" x14ac:dyDescent="0.3">
      <c r="E151" s="148"/>
    </row>
    <row r="152" spans="5:5" ht="20.100000000000001" customHeight="1" x14ac:dyDescent="0.3">
      <c r="E152" s="148"/>
    </row>
    <row r="153" spans="5:5" ht="20.100000000000001" customHeight="1" x14ac:dyDescent="0.3">
      <c r="E153" s="148"/>
    </row>
    <row r="154" spans="5:5" ht="20.100000000000001" customHeight="1" x14ac:dyDescent="0.3">
      <c r="E154" s="148"/>
    </row>
    <row r="155" spans="5:5" ht="20.100000000000001" customHeight="1" x14ac:dyDescent="0.3">
      <c r="E155" s="148"/>
    </row>
    <row r="156" spans="5:5" ht="20.100000000000001" customHeight="1" x14ac:dyDescent="0.3">
      <c r="E156" s="148"/>
    </row>
    <row r="157" spans="5:5" ht="20.100000000000001" customHeight="1" x14ac:dyDescent="0.3">
      <c r="E157" s="148"/>
    </row>
    <row r="158" spans="5:5" ht="20.100000000000001" customHeight="1" x14ac:dyDescent="0.3">
      <c r="E158" s="148"/>
    </row>
    <row r="159" spans="5:5" ht="20.100000000000001" customHeight="1" x14ac:dyDescent="0.3">
      <c r="E159" s="148"/>
    </row>
    <row r="160" spans="5:5" ht="20.100000000000001" customHeight="1" x14ac:dyDescent="0.3">
      <c r="E160" s="148"/>
    </row>
    <row r="161" spans="5:5" ht="20.100000000000001" customHeight="1" x14ac:dyDescent="0.3">
      <c r="E161" s="148"/>
    </row>
    <row r="162" spans="5:5" ht="20.100000000000001" customHeight="1" x14ac:dyDescent="0.3">
      <c r="E162" s="149"/>
    </row>
  </sheetData>
  <sheetProtection password="8461" sheet="1" objects="1" scenarios="1"/>
  <customSheetViews>
    <customSheetView guid="{86F81207-7E80-42B1-B954-DFE892EB981C}" scale="80" showGridLines="0">
      <selection activeCell="C8" sqref="C8"/>
      <pageMargins left="0.5" right="0" top="0.32" bottom="0.52" header="0.31" footer="0.2"/>
      <printOptions horizontalCentered="1"/>
      <pageSetup scale="48" orientation="portrait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2">
    <mergeCell ref="C6:C7"/>
    <mergeCell ref="E6:E7"/>
  </mergeCells>
  <phoneticPr fontId="0" type="noConversion"/>
  <printOptions horizontalCentered="1"/>
  <pageMargins left="0.5" right="0" top="0.32" bottom="0.52" header="0.31" footer="0.2"/>
  <pageSetup scale="48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0"/>
  <sheetViews>
    <sheetView showGridLines="0" zoomScale="80" zoomScaleNormal="80" zoomScaleSheetLayoutView="88" workbookViewId="0">
      <selection activeCell="I11" sqref="I11"/>
    </sheetView>
  </sheetViews>
  <sheetFormatPr defaultColWidth="9.81640625" defaultRowHeight="24.9" customHeight="1" x14ac:dyDescent="0.3"/>
  <cols>
    <col min="1" max="1" width="6.54296875" style="2" customWidth="1"/>
    <col min="2" max="2" width="66.453125" style="2" customWidth="1"/>
    <col min="3" max="3" width="30.81640625" style="2" customWidth="1"/>
    <col min="4" max="4" width="1.08984375" style="2" customWidth="1"/>
    <col min="5" max="5" width="15.81640625" style="2" customWidth="1"/>
    <col min="6" max="6" width="1.08984375" style="2" customWidth="1"/>
    <col min="7" max="7" width="15.81640625" style="2" customWidth="1"/>
    <col min="8" max="194" width="9.81640625" style="2"/>
    <col min="195" max="195" width="1.81640625" style="2" customWidth="1"/>
    <col min="196" max="16384" width="9.81640625" style="2"/>
  </cols>
  <sheetData>
    <row r="1" spans="1:7" ht="22.5" customHeight="1" x14ac:dyDescent="0.3">
      <c r="A1" s="139"/>
      <c r="B1" s="140" t="str">
        <f>'Project Info'!B2</f>
        <v>Alleghany County,VA</v>
      </c>
      <c r="C1" s="141"/>
    </row>
    <row r="2" spans="1:7" ht="20.25" customHeight="1" x14ac:dyDescent="0.3">
      <c r="A2" s="142"/>
      <c r="B2" s="129" t="str">
        <f>'Project Info'!B4</f>
        <v xml:space="preserve"> P25 Phase 2 Radio Communications System</v>
      </c>
      <c r="C2" s="143"/>
    </row>
    <row r="3" spans="1:7" ht="20.25" customHeight="1" x14ac:dyDescent="0.3">
      <c r="A3" s="142"/>
      <c r="B3" s="151" t="str">
        <f>'Project Info'!B6</f>
        <v>Date Entered on "Project Info" Sheet</v>
      </c>
      <c r="C3" s="143"/>
    </row>
    <row r="4" spans="1:7" ht="18" customHeight="1" x14ac:dyDescent="0.3">
      <c r="A4" s="142"/>
      <c r="B4" s="129" t="str">
        <f>'Project Info'!B8</f>
        <v>Proposer Name Entered on "Project Info" Sheet</v>
      </c>
      <c r="C4" s="143"/>
    </row>
    <row r="5" spans="1:7" ht="12" customHeight="1" thickBot="1" x14ac:dyDescent="0.35">
      <c r="A5" s="126"/>
      <c r="B5" s="127"/>
      <c r="C5" s="128"/>
    </row>
    <row r="6" spans="1:7" ht="27.75" customHeight="1" x14ac:dyDescent="0.35">
      <c r="A6" s="117"/>
      <c r="B6" s="365" t="s">
        <v>69</v>
      </c>
      <c r="C6" s="366"/>
      <c r="E6" s="3"/>
      <c r="G6" s="3"/>
    </row>
    <row r="7" spans="1:7" ht="24.9" customHeight="1" x14ac:dyDescent="0.3">
      <c r="A7" s="113" t="s">
        <v>184</v>
      </c>
      <c r="B7" s="115" t="s">
        <v>203</v>
      </c>
      <c r="C7" s="110">
        <f>'Physical Facilities'!A2</f>
        <v>0</v>
      </c>
    </row>
    <row r="8" spans="1:7" ht="24.9" customHeight="1" x14ac:dyDescent="0.3">
      <c r="A8" s="113" t="s">
        <v>24</v>
      </c>
      <c r="B8" s="115" t="s">
        <v>294</v>
      </c>
      <c r="C8" s="110">
        <f>'Radio System'!A2</f>
        <v>0</v>
      </c>
    </row>
    <row r="9" spans="1:7" ht="24.9" customHeight="1" x14ac:dyDescent="0.3">
      <c r="A9" s="113" t="s">
        <v>39</v>
      </c>
      <c r="B9" s="115" t="s">
        <v>295</v>
      </c>
      <c r="C9" s="110">
        <f>'Connectivity Network'!A2</f>
        <v>0</v>
      </c>
    </row>
    <row r="10" spans="1:7" ht="24.9" customHeight="1" x14ac:dyDescent="0.3">
      <c r="A10" s="113" t="s">
        <v>176</v>
      </c>
      <c r="B10" s="115" t="s">
        <v>208</v>
      </c>
      <c r="C10" s="110">
        <f>'Paging System'!A2</f>
        <v>0</v>
      </c>
    </row>
    <row r="11" spans="1:7" ht="24.9" customHeight="1" x14ac:dyDescent="0.3">
      <c r="A11" s="113" t="s">
        <v>185</v>
      </c>
      <c r="B11" s="115" t="s">
        <v>202</v>
      </c>
      <c r="C11" s="110">
        <f>'Dispatch Centers'!A2</f>
        <v>0</v>
      </c>
    </row>
    <row r="12" spans="1:7" s="332" customFormat="1" ht="24.9" customHeight="1" x14ac:dyDescent="0.3">
      <c r="A12" s="113" t="s">
        <v>186</v>
      </c>
      <c r="B12" s="348" t="s">
        <v>931</v>
      </c>
      <c r="C12" s="110">
        <f>Subscribers!A2</f>
        <v>0</v>
      </c>
    </row>
    <row r="13" spans="1:7" ht="24.9" customHeight="1" x14ac:dyDescent="0.3">
      <c r="A13" s="113" t="s">
        <v>61</v>
      </c>
      <c r="B13" s="115" t="s">
        <v>296</v>
      </c>
      <c r="C13" s="110">
        <f>Services!A2</f>
        <v>0</v>
      </c>
    </row>
    <row r="14" spans="1:7" ht="14.25" customHeight="1" x14ac:dyDescent="0.3">
      <c r="A14" s="118"/>
      <c r="B14" s="116"/>
      <c r="C14" s="112"/>
    </row>
    <row r="15" spans="1:7" s="4" customFormat="1" ht="27" customHeight="1" x14ac:dyDescent="0.3">
      <c r="A15" s="119"/>
      <c r="B15" s="120" t="s">
        <v>70</v>
      </c>
      <c r="C15" s="121">
        <f>SUM(C7:C13)</f>
        <v>0</v>
      </c>
    </row>
    <row r="16" spans="1:7" ht="14.25" customHeight="1" x14ac:dyDescent="0.3">
      <c r="A16" s="118"/>
      <c r="B16" s="116"/>
      <c r="C16" s="112"/>
    </row>
    <row r="17" spans="1:3" ht="24.9" customHeight="1" x14ac:dyDescent="0.3">
      <c r="A17" s="113" t="s">
        <v>62</v>
      </c>
      <c r="B17" s="114" t="s">
        <v>171</v>
      </c>
      <c r="C17" s="111">
        <f>'Project Discount'!A2</f>
        <v>0</v>
      </c>
    </row>
    <row r="18" spans="1:3" ht="14.25" customHeight="1" x14ac:dyDescent="0.3">
      <c r="A18" s="118"/>
      <c r="B18" s="116"/>
      <c r="C18" s="112"/>
    </row>
    <row r="19" spans="1:3" s="125" customFormat="1" ht="24.75" customHeight="1" x14ac:dyDescent="0.35">
      <c r="A19" s="122"/>
      <c r="B19" s="123" t="s">
        <v>78</v>
      </c>
      <c r="C19" s="124">
        <f>C15+C17</f>
        <v>0</v>
      </c>
    </row>
    <row r="20" spans="1:3" ht="14.25" customHeight="1" x14ac:dyDescent="0.3">
      <c r="A20" s="118"/>
      <c r="B20" s="116"/>
      <c r="C20" s="112"/>
    </row>
    <row r="21" spans="1:3" ht="24.9" customHeight="1" x14ac:dyDescent="0.3">
      <c r="A21" s="113" t="s">
        <v>63</v>
      </c>
      <c r="B21" s="114" t="s">
        <v>192</v>
      </c>
      <c r="C21" s="111">
        <f>Maintenance!A2</f>
        <v>0</v>
      </c>
    </row>
    <row r="22" spans="1:3" ht="14.25" customHeight="1" x14ac:dyDescent="0.3">
      <c r="A22" s="118"/>
      <c r="B22" s="116"/>
      <c r="C22" s="112"/>
    </row>
    <row r="23" spans="1:3" ht="24.9" customHeight="1" x14ac:dyDescent="0.3">
      <c r="A23" s="113" t="s">
        <v>65</v>
      </c>
      <c r="B23" s="114" t="s">
        <v>578</v>
      </c>
      <c r="C23" s="111">
        <f>'Maintenance Options'!A2</f>
        <v>0</v>
      </c>
    </row>
    <row r="24" spans="1:3" ht="24.9" customHeight="1" x14ac:dyDescent="0.3">
      <c r="A24" s="113" t="s">
        <v>262</v>
      </c>
      <c r="B24" s="114" t="s">
        <v>579</v>
      </c>
      <c r="C24" s="111">
        <f>'Project Options'!A2</f>
        <v>0</v>
      </c>
    </row>
    <row r="25" spans="1:3" ht="24.9" customHeight="1" x14ac:dyDescent="0.3">
      <c r="A25" s="12"/>
    </row>
    <row r="26" spans="1:3" ht="24.9" customHeight="1" x14ac:dyDescent="0.3">
      <c r="A26" s="12"/>
    </row>
    <row r="27" spans="1:3" ht="24.9" customHeight="1" x14ac:dyDescent="0.3">
      <c r="A27" s="12"/>
    </row>
    <row r="28" spans="1:3" ht="24.9" customHeight="1" x14ac:dyDescent="0.3">
      <c r="A28" s="12"/>
    </row>
    <row r="29" spans="1:3" ht="24.9" customHeight="1" x14ac:dyDescent="0.3">
      <c r="A29" s="12"/>
      <c r="C29" s="72"/>
    </row>
    <row r="30" spans="1:3" ht="24.9" customHeight="1" x14ac:dyDescent="0.3">
      <c r="A30" s="12"/>
      <c r="C30" s="72"/>
    </row>
    <row r="31" spans="1:3" ht="24.9" customHeight="1" x14ac:dyDescent="0.3">
      <c r="A31" s="12"/>
      <c r="C31" s="72"/>
    </row>
    <row r="32" spans="1:3" ht="24.9" customHeight="1" x14ac:dyDescent="0.3">
      <c r="A32" s="12"/>
      <c r="C32" s="72"/>
    </row>
    <row r="33" spans="1:3" ht="24.9" customHeight="1" x14ac:dyDescent="0.3">
      <c r="A33" s="12"/>
      <c r="C33" s="72"/>
    </row>
    <row r="34" spans="1:3" ht="24.9" customHeight="1" x14ac:dyDescent="0.3">
      <c r="A34" s="12"/>
      <c r="C34" s="72"/>
    </row>
    <row r="35" spans="1:3" ht="24.9" customHeight="1" x14ac:dyDescent="0.3">
      <c r="A35" s="12"/>
      <c r="C35" s="66"/>
    </row>
    <row r="36" spans="1:3" ht="24.9" customHeight="1" x14ac:dyDescent="0.3">
      <c r="A36" s="12"/>
      <c r="C36" s="72"/>
    </row>
    <row r="37" spans="1:3" ht="24.9" customHeight="1" x14ac:dyDescent="0.3">
      <c r="A37" s="12"/>
      <c r="C37" s="73"/>
    </row>
    <row r="38" spans="1:3" ht="24.9" customHeight="1" x14ac:dyDescent="0.3">
      <c r="A38" s="12"/>
      <c r="C38" s="72"/>
    </row>
    <row r="39" spans="1:3" ht="24.9" customHeight="1" x14ac:dyDescent="0.3">
      <c r="A39" s="12"/>
      <c r="C39" s="66"/>
    </row>
    <row r="40" spans="1:3" ht="24.9" customHeight="1" x14ac:dyDescent="0.3">
      <c r="A40" s="12"/>
      <c r="C40" s="66"/>
    </row>
    <row r="41" spans="1:3" ht="24.9" customHeight="1" x14ac:dyDescent="0.3">
      <c r="A41" s="12"/>
      <c r="C41" s="72"/>
    </row>
    <row r="42" spans="1:3" ht="24.9" customHeight="1" x14ac:dyDescent="0.3">
      <c r="A42" s="12"/>
      <c r="C42" s="66"/>
    </row>
    <row r="43" spans="1:3" ht="24.9" customHeight="1" x14ac:dyDescent="0.3">
      <c r="A43" s="12"/>
      <c r="C43" s="72"/>
    </row>
    <row r="44" spans="1:3" ht="24.9" customHeight="1" x14ac:dyDescent="0.3">
      <c r="A44" s="12"/>
      <c r="C44" s="66"/>
    </row>
    <row r="45" spans="1:3" ht="24.9" customHeight="1" x14ac:dyDescent="0.3">
      <c r="A45" s="12"/>
      <c r="C45" s="72"/>
    </row>
    <row r="46" spans="1:3" ht="24.9" customHeight="1" x14ac:dyDescent="0.3">
      <c r="C46" s="66"/>
    </row>
    <row r="47" spans="1:3" ht="24.9" customHeight="1" x14ac:dyDescent="0.3">
      <c r="C47" s="66"/>
    </row>
    <row r="48" spans="1:3" ht="24.9" customHeight="1" x14ac:dyDescent="0.3">
      <c r="C48" s="72"/>
    </row>
    <row r="49" spans="3:3" ht="24.9" customHeight="1" x14ac:dyDescent="0.3">
      <c r="C49" s="66"/>
    </row>
    <row r="50" spans="3:3" ht="24.9" customHeight="1" x14ac:dyDescent="0.3">
      <c r="C50" s="72"/>
    </row>
  </sheetData>
  <sheetProtection password="8461" sheet="1" objects="1" scenarios="1"/>
  <customSheetViews>
    <customSheetView guid="{86F81207-7E80-42B1-B954-DFE892EB981C}" scale="80" showGridLines="0" fitToPage="1">
      <selection activeCell="A27" sqref="A27"/>
      <pageMargins left="0.5" right="0" top="0.32" bottom="0.52" header="0.31" footer="0.2"/>
      <printOptions horizontalCentered="1"/>
      <pageSetup scale="97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1">
    <mergeCell ref="B6:C6"/>
  </mergeCells>
  <phoneticPr fontId="0" type="noConversion"/>
  <printOptions horizontalCentered="1"/>
  <pageMargins left="0.5" right="0" top="0.32" bottom="0.52" header="0.31" footer="0.2"/>
  <pageSetup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C65"/>
  <sheetViews>
    <sheetView showGridLines="0" zoomScale="80" zoomScaleNormal="80" zoomScaleSheetLayoutView="75" workbookViewId="0">
      <pane xSplit="5" ySplit="6" topLeftCell="F7" activePane="bottomRight" state="frozen"/>
      <selection activeCell="E45" sqref="E45"/>
      <selection pane="topRight" activeCell="E45" sqref="E45"/>
      <selection pane="bottomLeft" activeCell="E45" sqref="E45"/>
      <selection pane="bottomRight" activeCell="B2" sqref="B2"/>
    </sheetView>
  </sheetViews>
  <sheetFormatPr defaultColWidth="8.90625" defaultRowHeight="15.6" x14ac:dyDescent="0.3"/>
  <cols>
    <col min="1" max="2" width="15.81640625" style="2" customWidth="1"/>
    <col min="3" max="3" width="8.1796875" style="29" customWidth="1"/>
    <col min="4" max="4" width="7" style="2" customWidth="1"/>
    <col min="5" max="5" width="44.54296875" style="2" bestFit="1" customWidth="1"/>
    <col min="6" max="6" width="43.81640625" style="2" customWidth="1"/>
    <col min="7" max="8" width="15.81640625" style="2" customWidth="1"/>
    <col min="9" max="9" width="5.81640625" style="2" customWidth="1"/>
    <col min="10" max="11" width="15.81640625" style="2" customWidth="1"/>
    <col min="12" max="13" width="15.81640625" style="3" customWidth="1"/>
    <col min="14" max="14" width="5.81640625" style="3" customWidth="1"/>
    <col min="15" max="18" width="15.81640625" style="3" customWidth="1"/>
    <col min="19" max="19" width="5.81640625" style="3" customWidth="1"/>
    <col min="20" max="23" width="15.81640625" style="3" customWidth="1"/>
    <col min="24" max="24" width="5.81640625" style="3" customWidth="1"/>
    <col min="25" max="28" width="15.81640625" style="3" customWidth="1"/>
    <col min="29" max="29" width="5.81640625" style="3" customWidth="1"/>
    <col min="30" max="33" width="15.81640625" style="3" customWidth="1"/>
    <col min="34" max="34" width="5.81640625" style="3" customWidth="1"/>
    <col min="35" max="38" width="15.81640625" style="3" customWidth="1"/>
    <col min="39" max="39" width="5.81640625" style="3" customWidth="1"/>
    <col min="40" max="43" width="15.81640625" style="3" customWidth="1"/>
    <col min="44" max="44" width="5.81640625" style="3" customWidth="1"/>
    <col min="45" max="48" width="15.81640625" style="3" customWidth="1"/>
    <col min="49" max="49" width="5.81640625" style="3" customWidth="1"/>
    <col min="50" max="53" width="15.81640625" style="3" customWidth="1"/>
    <col min="54" max="54" width="5.81640625" style="3" customWidth="1"/>
    <col min="55" max="58" width="15.81640625" style="3" customWidth="1"/>
    <col min="59" max="59" width="5.81640625" style="3" customWidth="1"/>
    <col min="60" max="63" width="15.81640625" style="3" customWidth="1"/>
    <col min="64" max="64" width="5.81640625" style="3" customWidth="1"/>
    <col min="65" max="68" width="15.81640625" style="3" customWidth="1"/>
    <col min="69" max="69" width="5.81640625" style="3" customWidth="1"/>
    <col min="70" max="73" width="15.81640625" style="3" customWidth="1"/>
    <col min="74" max="74" width="5.81640625" style="3" customWidth="1"/>
    <col min="75" max="78" width="15.81640625" style="3" customWidth="1"/>
    <col min="79" max="79" width="5.81640625" style="3" customWidth="1"/>
    <col min="80" max="81" width="15.81640625" style="3" customWidth="1"/>
    <col min="82" max="16384" width="8.90625" style="2"/>
  </cols>
  <sheetData>
    <row r="1" spans="1:81" ht="16.2" thickBot="1" x14ac:dyDescent="0.35">
      <c r="A1" s="367" t="str">
        <f>'Project Info'!B2</f>
        <v>Alleghany County,VA</v>
      </c>
      <c r="B1" s="367"/>
      <c r="C1" s="367"/>
      <c r="E1" s="137" t="str">
        <f>'Project Info'!B4</f>
        <v xml:space="preserve"> P25 Phase 2 Radio Communications System</v>
      </c>
      <c r="F1" s="137"/>
    </row>
    <row r="2" spans="1:81" ht="16.2" thickBot="1" x14ac:dyDescent="0.35">
      <c r="A2" s="156">
        <f>A3+B3</f>
        <v>0</v>
      </c>
      <c r="B2" s="6"/>
      <c r="C2" s="28"/>
      <c r="D2" s="7"/>
      <c r="E2" s="131" t="str">
        <f>'Project Info'!B6</f>
        <v>Date Entered on "Project Info" Sheet</v>
      </c>
      <c r="F2" s="131"/>
      <c r="G2" s="7"/>
      <c r="H2" s="7"/>
      <c r="I2" s="7"/>
      <c r="J2" s="156">
        <f>J3+K3</f>
        <v>0</v>
      </c>
      <c r="K2" s="6"/>
      <c r="L2" s="6"/>
      <c r="M2" s="6"/>
      <c r="N2" s="6"/>
      <c r="O2" s="156">
        <f>O3+P3</f>
        <v>0</v>
      </c>
      <c r="P2" s="6"/>
      <c r="Q2" s="6"/>
      <c r="R2" s="6"/>
      <c r="S2" s="6"/>
      <c r="T2" s="156">
        <f>T3+U3</f>
        <v>0</v>
      </c>
      <c r="U2" s="6"/>
      <c r="V2" s="6"/>
      <c r="W2" s="6"/>
      <c r="X2" s="6"/>
      <c r="Y2" s="156">
        <f>Y3+Z3</f>
        <v>0</v>
      </c>
      <c r="Z2" s="6"/>
      <c r="AA2" s="6"/>
      <c r="AB2" s="6"/>
      <c r="AC2" s="6"/>
      <c r="AD2" s="156">
        <f>AD3+AE3</f>
        <v>0</v>
      </c>
      <c r="AE2" s="6"/>
      <c r="AF2" s="6"/>
      <c r="AG2" s="6"/>
      <c r="AH2" s="6"/>
      <c r="AI2" s="156">
        <f>AI3+AJ3</f>
        <v>0</v>
      </c>
      <c r="AJ2" s="6"/>
      <c r="AK2" s="6"/>
      <c r="AL2" s="6"/>
      <c r="AM2" s="6"/>
      <c r="AN2" s="156">
        <f>AN3+AO3</f>
        <v>0</v>
      </c>
      <c r="AO2" s="6"/>
      <c r="AP2" s="6"/>
      <c r="AQ2" s="6"/>
      <c r="AR2" s="6"/>
      <c r="AS2" s="156">
        <f>AS3+AT3</f>
        <v>0</v>
      </c>
      <c r="AT2" s="6"/>
      <c r="AU2" s="6"/>
      <c r="AV2" s="6"/>
      <c r="AW2" s="6"/>
      <c r="AX2" s="156">
        <f>AX3+AY3</f>
        <v>0</v>
      </c>
      <c r="AY2" s="6"/>
      <c r="AZ2" s="6"/>
      <c r="BA2" s="6"/>
      <c r="BB2" s="6"/>
      <c r="BC2" s="156">
        <f>BC3+BD3</f>
        <v>0</v>
      </c>
      <c r="BD2" s="6"/>
      <c r="BE2" s="6"/>
      <c r="BF2" s="6"/>
      <c r="BG2" s="6"/>
      <c r="BH2" s="156">
        <f>BH3+BI3</f>
        <v>0</v>
      </c>
      <c r="BI2" s="6"/>
      <c r="BJ2" s="6"/>
      <c r="BK2" s="6"/>
      <c r="BL2" s="6"/>
      <c r="BM2" s="156">
        <f>BM3+BN3</f>
        <v>0</v>
      </c>
      <c r="BN2" s="6"/>
      <c r="BO2" s="173"/>
      <c r="BP2" s="173"/>
      <c r="BQ2" s="173"/>
      <c r="BR2" s="156">
        <f>BR3+BS3</f>
        <v>0</v>
      </c>
      <c r="BS2" s="173"/>
      <c r="BT2" s="6"/>
      <c r="BU2" s="6"/>
      <c r="BV2" s="6"/>
      <c r="BW2" s="156">
        <f>BW3+BX3</f>
        <v>0</v>
      </c>
      <c r="BX2" s="173"/>
      <c r="BY2" s="6"/>
      <c r="BZ2" s="6"/>
      <c r="CA2" s="6"/>
      <c r="CB2" s="156">
        <f>CB3+CC3</f>
        <v>0</v>
      </c>
      <c r="CC2" s="6"/>
    </row>
    <row r="3" spans="1:81" ht="16.2" thickBot="1" x14ac:dyDescent="0.35">
      <c r="A3" s="157">
        <f>SUM(A7:A5930)</f>
        <v>0</v>
      </c>
      <c r="B3" s="158">
        <f>SUM(B7:B5930)</f>
        <v>0</v>
      </c>
      <c r="C3" s="16"/>
      <c r="D3" s="7"/>
      <c r="E3" s="131" t="str">
        <f>'Project Info'!B8</f>
        <v>Proposer Name Entered on "Project Info" Sheet</v>
      </c>
      <c r="F3" s="131"/>
      <c r="G3" s="7"/>
      <c r="H3" s="7"/>
      <c r="I3" s="138"/>
      <c r="J3" s="157">
        <f>SUM(J7:J5930)</f>
        <v>0</v>
      </c>
      <c r="K3" s="158">
        <f>SUM(K7:K5930)</f>
        <v>0</v>
      </c>
      <c r="L3" s="6"/>
      <c r="M3" s="6"/>
      <c r="N3" s="27"/>
      <c r="O3" s="157">
        <f>SUM(O7:O5930)</f>
        <v>0</v>
      </c>
      <c r="P3" s="158">
        <f>SUM(P7:P5930)</f>
        <v>0</v>
      </c>
      <c r="Q3" s="6"/>
      <c r="R3" s="6"/>
      <c r="S3" s="27"/>
      <c r="T3" s="157">
        <f>SUM(T7:T5930)</f>
        <v>0</v>
      </c>
      <c r="U3" s="158">
        <f>SUM(U7:U5930)</f>
        <v>0</v>
      </c>
      <c r="V3" s="6"/>
      <c r="W3" s="6"/>
      <c r="X3" s="27"/>
      <c r="Y3" s="157">
        <f>SUM(Y7:Y5930)</f>
        <v>0</v>
      </c>
      <c r="Z3" s="158">
        <f>SUM(Z7:Z5930)</f>
        <v>0</v>
      </c>
      <c r="AA3" s="6"/>
      <c r="AB3" s="6"/>
      <c r="AC3" s="27"/>
      <c r="AD3" s="157">
        <f>SUM(AD7:AD5930)</f>
        <v>0</v>
      </c>
      <c r="AE3" s="158">
        <f>SUM(AE7:AE5930)</f>
        <v>0</v>
      </c>
      <c r="AF3" s="6"/>
      <c r="AG3" s="6"/>
      <c r="AH3" s="27"/>
      <c r="AI3" s="157">
        <f>SUM(AI7:AI5930)</f>
        <v>0</v>
      </c>
      <c r="AJ3" s="158">
        <f>SUM(AJ7:AJ5930)</f>
        <v>0</v>
      </c>
      <c r="AK3" s="6"/>
      <c r="AL3" s="6"/>
      <c r="AM3" s="27"/>
      <c r="AN3" s="157">
        <f>SUM(AN7:AN5930)</f>
        <v>0</v>
      </c>
      <c r="AO3" s="158">
        <f>SUM(AO7:AO5930)</f>
        <v>0</v>
      </c>
      <c r="AP3" s="6"/>
      <c r="AQ3" s="6"/>
      <c r="AR3" s="27"/>
      <c r="AS3" s="157">
        <f>SUM(AS7:AS5930)</f>
        <v>0</v>
      </c>
      <c r="AT3" s="158">
        <f>SUM(AT7:AT5930)</f>
        <v>0</v>
      </c>
      <c r="AU3" s="6"/>
      <c r="AV3" s="6"/>
      <c r="AW3" s="27"/>
      <c r="AX3" s="157">
        <f>SUM(AX7:AX5930)</f>
        <v>0</v>
      </c>
      <c r="AY3" s="158">
        <f>SUM(AY7:AY5930)</f>
        <v>0</v>
      </c>
      <c r="AZ3" s="6"/>
      <c r="BA3" s="6"/>
      <c r="BB3" s="27"/>
      <c r="BC3" s="157">
        <f>SUM(BC7:BC5930)</f>
        <v>0</v>
      </c>
      <c r="BD3" s="158">
        <f>SUM(BD7:BD5930)</f>
        <v>0</v>
      </c>
      <c r="BE3" s="6"/>
      <c r="BF3" s="6"/>
      <c r="BG3" s="27"/>
      <c r="BH3" s="157">
        <f>SUM(BH7:BH5930)</f>
        <v>0</v>
      </c>
      <c r="BI3" s="158">
        <f>SUM(BI7:BI5930)</f>
        <v>0</v>
      </c>
      <c r="BJ3" s="6"/>
      <c r="BK3" s="6"/>
      <c r="BL3" s="27"/>
      <c r="BM3" s="157">
        <f>SUM(BM7:BM5930)</f>
        <v>0</v>
      </c>
      <c r="BN3" s="158">
        <f>SUM(BN7:BN5930)</f>
        <v>0</v>
      </c>
      <c r="BO3" s="173"/>
      <c r="BP3" s="173"/>
      <c r="BQ3" s="174"/>
      <c r="BR3" s="157">
        <f>SUM(BR7:BR5930)</f>
        <v>0</v>
      </c>
      <c r="BS3" s="158">
        <f>SUM(BS7:BS5930)</f>
        <v>0</v>
      </c>
      <c r="BT3" s="6"/>
      <c r="BU3" s="6"/>
      <c r="BV3" s="27"/>
      <c r="BW3" s="157">
        <f>SUM(BW7:BW5930)</f>
        <v>0</v>
      </c>
      <c r="BX3" s="158">
        <f>SUM(BX7:BX5930)</f>
        <v>0</v>
      </c>
      <c r="BY3" s="6"/>
      <c r="BZ3" s="6"/>
      <c r="CA3" s="73"/>
      <c r="CB3" s="157">
        <f>SUM(CB7:CB5930)</f>
        <v>0</v>
      </c>
      <c r="CC3" s="158">
        <f>SUM(CC7:CC5930)</f>
        <v>0</v>
      </c>
    </row>
    <row r="4" spans="1:81" ht="15.75" customHeight="1" thickBot="1" x14ac:dyDescent="0.35">
      <c r="A4" s="36" t="s">
        <v>177</v>
      </c>
      <c r="B4" s="77" t="s">
        <v>177</v>
      </c>
      <c r="C4" s="78" t="s">
        <v>198</v>
      </c>
      <c r="D4" s="96"/>
      <c r="E4" s="133"/>
      <c r="F4" s="372" t="s">
        <v>284</v>
      </c>
      <c r="G4" s="368" t="str">
        <f>'Project Info'!B10</f>
        <v>Site 1 Enter Site Name Here</v>
      </c>
      <c r="H4" s="369"/>
      <c r="I4" s="370"/>
      <c r="J4" s="370"/>
      <c r="K4" s="371"/>
      <c r="L4" s="368" t="str">
        <f>'Project Info'!B11</f>
        <v>Site 2 Enter Site Name Here</v>
      </c>
      <c r="M4" s="369"/>
      <c r="N4" s="370"/>
      <c r="O4" s="370"/>
      <c r="P4" s="371"/>
      <c r="Q4" s="368" t="str">
        <f>'Project Info'!B12</f>
        <v>Site 3 Enter Site Name Here</v>
      </c>
      <c r="R4" s="369"/>
      <c r="S4" s="370"/>
      <c r="T4" s="370"/>
      <c r="U4" s="371"/>
      <c r="V4" s="368" t="str">
        <f>'Project Info'!B13</f>
        <v>Site 4 Enter Site Name Here</v>
      </c>
      <c r="W4" s="369"/>
      <c r="X4" s="370"/>
      <c r="Y4" s="370"/>
      <c r="Z4" s="371"/>
      <c r="AA4" s="368" t="str">
        <f>'Project Info'!B14</f>
        <v>Site 5 Enter Site Name Here</v>
      </c>
      <c r="AB4" s="369"/>
      <c r="AC4" s="370"/>
      <c r="AD4" s="370"/>
      <c r="AE4" s="371"/>
      <c r="AF4" s="368" t="str">
        <f>'Project Info'!B15</f>
        <v>Site 6 Enter Site Name Here</v>
      </c>
      <c r="AG4" s="369"/>
      <c r="AH4" s="370"/>
      <c r="AI4" s="370"/>
      <c r="AJ4" s="371"/>
      <c r="AK4" s="368" t="str">
        <f>'Project Info'!B16</f>
        <v>Site 7 Enter Site Name Here</v>
      </c>
      <c r="AL4" s="369"/>
      <c r="AM4" s="370"/>
      <c r="AN4" s="370"/>
      <c r="AO4" s="371"/>
      <c r="AP4" s="368" t="str">
        <f>'Project Info'!B17</f>
        <v>Site 8 Enter Site Name Here</v>
      </c>
      <c r="AQ4" s="369"/>
      <c r="AR4" s="370"/>
      <c r="AS4" s="370"/>
      <c r="AT4" s="371"/>
      <c r="AU4" s="368" t="str">
        <f>'Project Info'!B18</f>
        <v>Site 9 Enter Site Name Here</v>
      </c>
      <c r="AV4" s="369"/>
      <c r="AW4" s="370"/>
      <c r="AX4" s="370"/>
      <c r="AY4" s="371"/>
      <c r="AZ4" s="368" t="str">
        <f>'Project Info'!B19</f>
        <v>Site 10 Enter Site Name Here</v>
      </c>
      <c r="BA4" s="369"/>
      <c r="BB4" s="370"/>
      <c r="BC4" s="370"/>
      <c r="BD4" s="371"/>
      <c r="BE4" s="368" t="str">
        <f>'Project Info'!B20</f>
        <v>Site 11 Enter Site Name Here</v>
      </c>
      <c r="BF4" s="369"/>
      <c r="BG4" s="370"/>
      <c r="BH4" s="370"/>
      <c r="BI4" s="371"/>
      <c r="BJ4" s="368" t="str">
        <f>'Project Info'!B21</f>
        <v>Site 12 Enter Site Name Here</v>
      </c>
      <c r="BK4" s="369"/>
      <c r="BL4" s="370"/>
      <c r="BM4" s="370"/>
      <c r="BN4" s="371"/>
      <c r="BO4" s="368" t="str">
        <f>'Project Info'!B22</f>
        <v>Site 13 Enter Site Name Here</v>
      </c>
      <c r="BP4" s="369"/>
      <c r="BQ4" s="370"/>
      <c r="BR4" s="370"/>
      <c r="BS4" s="371"/>
      <c r="BT4" s="368" t="str">
        <f>'Project Info'!B23</f>
        <v>Site 14 Enter Site Name Here</v>
      </c>
      <c r="BU4" s="369"/>
      <c r="BV4" s="370"/>
      <c r="BW4" s="370"/>
      <c r="BX4" s="371"/>
      <c r="BY4" s="368" t="str">
        <f>'Project Info'!B24</f>
        <v>Site 15 Enter Site Name Here</v>
      </c>
      <c r="BZ4" s="369"/>
      <c r="CA4" s="370"/>
      <c r="CB4" s="370"/>
      <c r="CC4" s="371"/>
    </row>
    <row r="5" spans="1:81" ht="16.2" thickBot="1" x14ac:dyDescent="0.35">
      <c r="A5" s="79" t="s">
        <v>0</v>
      </c>
      <c r="B5" s="58" t="s">
        <v>143</v>
      </c>
      <c r="C5" s="59" t="s">
        <v>205</v>
      </c>
      <c r="D5" s="98"/>
      <c r="E5" s="99"/>
      <c r="F5" s="373"/>
      <c r="G5" s="5" t="s">
        <v>0</v>
      </c>
      <c r="H5" s="77" t="s">
        <v>143</v>
      </c>
      <c r="I5" s="104" t="s">
        <v>144</v>
      </c>
      <c r="J5" s="21" t="s">
        <v>145</v>
      </c>
      <c r="K5" s="22" t="s">
        <v>146</v>
      </c>
      <c r="L5" s="5" t="s">
        <v>0</v>
      </c>
      <c r="M5" s="77" t="s">
        <v>143</v>
      </c>
      <c r="N5" s="104" t="s">
        <v>144</v>
      </c>
      <c r="O5" s="21" t="s">
        <v>145</v>
      </c>
      <c r="P5" s="22" t="s">
        <v>146</v>
      </c>
      <c r="Q5" s="5" t="s">
        <v>0</v>
      </c>
      <c r="R5" s="77" t="s">
        <v>143</v>
      </c>
      <c r="S5" s="104" t="s">
        <v>144</v>
      </c>
      <c r="T5" s="21" t="s">
        <v>145</v>
      </c>
      <c r="U5" s="22" t="s">
        <v>146</v>
      </c>
      <c r="V5" s="5" t="s">
        <v>0</v>
      </c>
      <c r="W5" s="77" t="s">
        <v>143</v>
      </c>
      <c r="X5" s="104" t="s">
        <v>144</v>
      </c>
      <c r="Y5" s="21" t="s">
        <v>145</v>
      </c>
      <c r="Z5" s="22" t="s">
        <v>146</v>
      </c>
      <c r="AA5" s="5" t="s">
        <v>0</v>
      </c>
      <c r="AB5" s="77" t="s">
        <v>143</v>
      </c>
      <c r="AC5" s="104" t="s">
        <v>144</v>
      </c>
      <c r="AD5" s="21" t="s">
        <v>145</v>
      </c>
      <c r="AE5" s="22" t="s">
        <v>146</v>
      </c>
      <c r="AF5" s="5" t="s">
        <v>0</v>
      </c>
      <c r="AG5" s="77" t="s">
        <v>143</v>
      </c>
      <c r="AH5" s="104" t="s">
        <v>144</v>
      </c>
      <c r="AI5" s="21" t="s">
        <v>145</v>
      </c>
      <c r="AJ5" s="22" t="s">
        <v>146</v>
      </c>
      <c r="AK5" s="5" t="s">
        <v>0</v>
      </c>
      <c r="AL5" s="77" t="s">
        <v>143</v>
      </c>
      <c r="AM5" s="104" t="s">
        <v>144</v>
      </c>
      <c r="AN5" s="21" t="s">
        <v>145</v>
      </c>
      <c r="AO5" s="22" t="s">
        <v>146</v>
      </c>
      <c r="AP5" s="5" t="s">
        <v>0</v>
      </c>
      <c r="AQ5" s="77" t="s">
        <v>143</v>
      </c>
      <c r="AR5" s="104" t="s">
        <v>144</v>
      </c>
      <c r="AS5" s="21" t="s">
        <v>145</v>
      </c>
      <c r="AT5" s="22" t="s">
        <v>146</v>
      </c>
      <c r="AU5" s="5" t="s">
        <v>0</v>
      </c>
      <c r="AV5" s="77" t="s">
        <v>143</v>
      </c>
      <c r="AW5" s="104" t="s">
        <v>144</v>
      </c>
      <c r="AX5" s="21" t="s">
        <v>145</v>
      </c>
      <c r="AY5" s="22" t="s">
        <v>146</v>
      </c>
      <c r="AZ5" s="5" t="s">
        <v>0</v>
      </c>
      <c r="BA5" s="77" t="s">
        <v>143</v>
      </c>
      <c r="BB5" s="104" t="s">
        <v>144</v>
      </c>
      <c r="BC5" s="21" t="s">
        <v>145</v>
      </c>
      <c r="BD5" s="22" t="s">
        <v>146</v>
      </c>
      <c r="BE5" s="5" t="s">
        <v>0</v>
      </c>
      <c r="BF5" s="77" t="s">
        <v>143</v>
      </c>
      <c r="BG5" s="104" t="s">
        <v>144</v>
      </c>
      <c r="BH5" s="21" t="s">
        <v>145</v>
      </c>
      <c r="BI5" s="22" t="s">
        <v>146</v>
      </c>
      <c r="BJ5" s="5" t="s">
        <v>0</v>
      </c>
      <c r="BK5" s="77" t="s">
        <v>143</v>
      </c>
      <c r="BL5" s="104" t="s">
        <v>144</v>
      </c>
      <c r="BM5" s="21" t="s">
        <v>145</v>
      </c>
      <c r="BN5" s="22" t="s">
        <v>146</v>
      </c>
      <c r="BO5" s="5" t="s">
        <v>0</v>
      </c>
      <c r="BP5" s="77" t="s">
        <v>143</v>
      </c>
      <c r="BQ5" s="104" t="s">
        <v>144</v>
      </c>
      <c r="BR5" s="21" t="s">
        <v>145</v>
      </c>
      <c r="BS5" s="22" t="s">
        <v>146</v>
      </c>
      <c r="BT5" s="5" t="s">
        <v>0</v>
      </c>
      <c r="BU5" s="77" t="s">
        <v>143</v>
      </c>
      <c r="BV5" s="104" t="s">
        <v>144</v>
      </c>
      <c r="BW5" s="21" t="s">
        <v>145</v>
      </c>
      <c r="BX5" s="22" t="s">
        <v>146</v>
      </c>
      <c r="BY5" s="5" t="s">
        <v>0</v>
      </c>
      <c r="BZ5" s="77" t="s">
        <v>143</v>
      </c>
      <c r="CA5" s="104" t="s">
        <v>144</v>
      </c>
      <c r="CB5" s="21" t="s">
        <v>145</v>
      </c>
      <c r="CC5" s="22" t="s">
        <v>146</v>
      </c>
    </row>
    <row r="6" spans="1:81" x14ac:dyDescent="0.3">
      <c r="A6" s="108"/>
      <c r="B6" s="105"/>
      <c r="C6" s="109"/>
      <c r="D6" s="10" t="s">
        <v>184</v>
      </c>
      <c r="E6" s="94" t="s">
        <v>203</v>
      </c>
      <c r="F6" s="63"/>
      <c r="G6" s="52"/>
      <c r="H6" s="15"/>
      <c r="I6" s="9"/>
      <c r="J6" s="15"/>
      <c r="K6" s="39"/>
      <c r="L6" s="30"/>
      <c r="M6" s="23"/>
      <c r="N6" s="9"/>
      <c r="O6" s="23"/>
      <c r="P6" s="31"/>
      <c r="Q6" s="30"/>
      <c r="R6" s="23"/>
      <c r="S6" s="9"/>
      <c r="T6" s="23"/>
      <c r="U6" s="31"/>
      <c r="V6" s="30"/>
      <c r="W6" s="23"/>
      <c r="X6" s="9"/>
      <c r="Y6" s="23"/>
      <c r="Z6" s="31"/>
      <c r="AA6" s="30"/>
      <c r="AB6" s="23"/>
      <c r="AC6" s="9"/>
      <c r="AD6" s="23"/>
      <c r="AE6" s="31"/>
      <c r="AF6" s="30"/>
      <c r="AG6" s="23"/>
      <c r="AH6" s="9"/>
      <c r="AI6" s="23"/>
      <c r="AJ6" s="31"/>
      <c r="AK6" s="30"/>
      <c r="AL6" s="23"/>
      <c r="AM6" s="9"/>
      <c r="AN6" s="23"/>
      <c r="AO6" s="31"/>
      <c r="AP6" s="30"/>
      <c r="AQ6" s="23"/>
      <c r="AR6" s="9"/>
      <c r="AS6" s="23"/>
      <c r="AT6" s="31"/>
      <c r="AU6" s="30"/>
      <c r="AV6" s="23"/>
      <c r="AW6" s="9"/>
      <c r="AX6" s="23"/>
      <c r="AY6" s="31"/>
      <c r="AZ6" s="30"/>
      <c r="BA6" s="23"/>
      <c r="BB6" s="9"/>
      <c r="BC6" s="23"/>
      <c r="BD6" s="31"/>
      <c r="BE6" s="30"/>
      <c r="BF6" s="23"/>
      <c r="BG6" s="9"/>
      <c r="BH6" s="23"/>
      <c r="BI6" s="31"/>
      <c r="BJ6" s="30"/>
      <c r="BK6" s="23"/>
      <c r="BL6" s="9"/>
      <c r="BM6" s="23"/>
      <c r="BN6" s="31"/>
      <c r="BO6" s="30"/>
      <c r="BP6" s="23"/>
      <c r="BQ6" s="9"/>
      <c r="BR6" s="23"/>
      <c r="BS6" s="31"/>
      <c r="BT6" s="30"/>
      <c r="BU6" s="23"/>
      <c r="BV6" s="9"/>
      <c r="BW6" s="23"/>
      <c r="BX6" s="31"/>
      <c r="BY6" s="30"/>
      <c r="BZ6" s="23"/>
      <c r="CA6" s="9"/>
      <c r="CB6" s="23"/>
      <c r="CC6" s="31"/>
    </row>
    <row r="7" spans="1:81" x14ac:dyDescent="0.3">
      <c r="A7" s="52"/>
      <c r="B7" s="15"/>
      <c r="C7" s="17"/>
      <c r="D7" s="10" t="s">
        <v>2</v>
      </c>
      <c r="E7" s="94" t="s">
        <v>3</v>
      </c>
      <c r="F7" s="63"/>
      <c r="G7" s="52"/>
      <c r="H7" s="15"/>
      <c r="I7" s="9"/>
      <c r="J7" s="15"/>
      <c r="K7" s="39"/>
      <c r="L7" s="30"/>
      <c r="M7" s="23"/>
      <c r="N7" s="9"/>
      <c r="O7" s="23"/>
      <c r="P7" s="31"/>
      <c r="Q7" s="30"/>
      <c r="R7" s="23"/>
      <c r="S7" s="9"/>
      <c r="T7" s="23"/>
      <c r="U7" s="31"/>
      <c r="V7" s="30"/>
      <c r="W7" s="23"/>
      <c r="X7" s="9"/>
      <c r="Y7" s="23"/>
      <c r="Z7" s="31"/>
      <c r="AA7" s="30"/>
      <c r="AB7" s="23"/>
      <c r="AC7" s="9"/>
      <c r="AD7" s="23"/>
      <c r="AE7" s="31"/>
      <c r="AF7" s="30"/>
      <c r="AG7" s="23"/>
      <c r="AH7" s="9"/>
      <c r="AI7" s="23"/>
      <c r="AJ7" s="31"/>
      <c r="AK7" s="30"/>
      <c r="AL7" s="23"/>
      <c r="AM7" s="9"/>
      <c r="AN7" s="23"/>
      <c r="AO7" s="31"/>
      <c r="AP7" s="30"/>
      <c r="AQ7" s="23"/>
      <c r="AR7" s="9"/>
      <c r="AS7" s="23"/>
      <c r="AT7" s="31"/>
      <c r="AU7" s="30"/>
      <c r="AV7" s="23"/>
      <c r="AW7" s="9"/>
      <c r="AX7" s="23"/>
      <c r="AY7" s="31"/>
      <c r="AZ7" s="30"/>
      <c r="BA7" s="23"/>
      <c r="BB7" s="9"/>
      <c r="BC7" s="23"/>
      <c r="BD7" s="31"/>
      <c r="BE7" s="30"/>
      <c r="BF7" s="23"/>
      <c r="BG7" s="9"/>
      <c r="BH7" s="23"/>
      <c r="BI7" s="31"/>
      <c r="BJ7" s="30"/>
      <c r="BK7" s="23"/>
      <c r="BL7" s="9"/>
      <c r="BM7" s="23"/>
      <c r="BN7" s="31"/>
      <c r="BO7" s="30"/>
      <c r="BP7" s="23"/>
      <c r="BQ7" s="9"/>
      <c r="BR7" s="23"/>
      <c r="BS7" s="31"/>
      <c r="BT7" s="30"/>
      <c r="BU7" s="23"/>
      <c r="BV7" s="9"/>
      <c r="BW7" s="23"/>
      <c r="BX7" s="31"/>
      <c r="BY7" s="30"/>
      <c r="BZ7" s="23"/>
      <c r="CA7" s="9"/>
      <c r="CB7" s="23"/>
      <c r="CC7" s="31"/>
    </row>
    <row r="8" spans="1:81" x14ac:dyDescent="0.3">
      <c r="A8" s="159">
        <f>SUMIF($I$5:$IV$5,"QTY*Equipment",$I8:$IV8)</f>
        <v>0</v>
      </c>
      <c r="B8" s="160">
        <f>SUMIF($I$5:$IV$5,"QTY*Install",$I8:$IV8)</f>
        <v>0</v>
      </c>
      <c r="C8" s="18"/>
      <c r="D8" s="11" t="s">
        <v>311</v>
      </c>
      <c r="E8" s="83" t="s">
        <v>4</v>
      </c>
      <c r="F8" s="63"/>
      <c r="G8" s="20"/>
      <c r="H8" s="20"/>
      <c r="I8" s="363"/>
      <c r="J8" s="160">
        <f>I8*$G8</f>
        <v>0</v>
      </c>
      <c r="K8" s="163">
        <f>I8*$H8</f>
        <v>0</v>
      </c>
      <c r="L8" s="20"/>
      <c r="M8" s="20"/>
      <c r="N8" s="363"/>
      <c r="O8" s="167">
        <f>N8*L8</f>
        <v>0</v>
      </c>
      <c r="P8" s="168">
        <f>N8*M8</f>
        <v>0</v>
      </c>
      <c r="Q8" s="20"/>
      <c r="R8" s="20"/>
      <c r="S8" s="363"/>
      <c r="T8" s="167">
        <f>S8*Q8</f>
        <v>0</v>
      </c>
      <c r="U8" s="168">
        <f>S8*R8</f>
        <v>0</v>
      </c>
      <c r="V8" s="20"/>
      <c r="W8" s="20"/>
      <c r="X8" s="363"/>
      <c r="Y8" s="167">
        <f>X8*V8</f>
        <v>0</v>
      </c>
      <c r="Z8" s="168">
        <f>X8*W8</f>
        <v>0</v>
      </c>
      <c r="AA8" s="20"/>
      <c r="AB8" s="20"/>
      <c r="AC8" s="363"/>
      <c r="AD8" s="167">
        <f>AC8*AA8</f>
        <v>0</v>
      </c>
      <c r="AE8" s="168">
        <f>AC8*AB8</f>
        <v>0</v>
      </c>
      <c r="AF8" s="20"/>
      <c r="AG8" s="20"/>
      <c r="AH8" s="363"/>
      <c r="AI8" s="167">
        <f>AH8*AF8</f>
        <v>0</v>
      </c>
      <c r="AJ8" s="168">
        <f>AH8*AG8</f>
        <v>0</v>
      </c>
      <c r="AK8" s="20"/>
      <c r="AL8" s="20"/>
      <c r="AM8" s="363"/>
      <c r="AN8" s="167">
        <f>AM8*AK8</f>
        <v>0</v>
      </c>
      <c r="AO8" s="168">
        <f>AM8*AL8</f>
        <v>0</v>
      </c>
      <c r="AP8" s="20"/>
      <c r="AQ8" s="20"/>
      <c r="AR8" s="363"/>
      <c r="AS8" s="167">
        <f>AR8*AP8</f>
        <v>0</v>
      </c>
      <c r="AT8" s="168">
        <f>AR8*AQ8</f>
        <v>0</v>
      </c>
      <c r="AU8" s="20"/>
      <c r="AV8" s="20"/>
      <c r="AW8" s="363"/>
      <c r="AX8" s="167">
        <f>AW8*AU8</f>
        <v>0</v>
      </c>
      <c r="AY8" s="168">
        <f>AW8*AV8</f>
        <v>0</v>
      </c>
      <c r="AZ8" s="20"/>
      <c r="BA8" s="20"/>
      <c r="BB8" s="363"/>
      <c r="BC8" s="167">
        <f>BB8*AZ8</f>
        <v>0</v>
      </c>
      <c r="BD8" s="168">
        <f>BB8*BA8</f>
        <v>0</v>
      </c>
      <c r="BE8" s="20"/>
      <c r="BF8" s="20"/>
      <c r="BG8" s="363"/>
      <c r="BH8" s="167">
        <f>BG8*BE8</f>
        <v>0</v>
      </c>
      <c r="BI8" s="168">
        <f>BG8*BF8</f>
        <v>0</v>
      </c>
      <c r="BJ8" s="20"/>
      <c r="BK8" s="20"/>
      <c r="BL8" s="363"/>
      <c r="BM8" s="167">
        <f>BL8*BJ8</f>
        <v>0</v>
      </c>
      <c r="BN8" s="168">
        <f>BL8*BK8</f>
        <v>0</v>
      </c>
      <c r="BO8" s="20"/>
      <c r="BP8" s="20"/>
      <c r="BQ8" s="363"/>
      <c r="BR8" s="167">
        <f>BQ8*BO8</f>
        <v>0</v>
      </c>
      <c r="BS8" s="168">
        <f>BQ8*BP8</f>
        <v>0</v>
      </c>
      <c r="BT8" s="20"/>
      <c r="BU8" s="20"/>
      <c r="BV8" s="363"/>
      <c r="BW8" s="167">
        <f>BV8*BT8</f>
        <v>0</v>
      </c>
      <c r="BX8" s="168">
        <f>BV8*BU8</f>
        <v>0</v>
      </c>
      <c r="BY8" s="20"/>
      <c r="BZ8" s="20"/>
      <c r="CA8" s="363"/>
      <c r="CB8" s="167">
        <f>CA8*BY8</f>
        <v>0</v>
      </c>
      <c r="CC8" s="168">
        <f>CA8*BZ8</f>
        <v>0</v>
      </c>
    </row>
    <row r="9" spans="1:81" x14ac:dyDescent="0.3">
      <c r="A9" s="159">
        <f>SUMIF($I$5:$IV$5,"QTY*Equipment",$I9:$IV9)</f>
        <v>0</v>
      </c>
      <c r="B9" s="160">
        <f>SUMIF($I$5:$IV$5,"QTY*Install",$I9:$IV9)</f>
        <v>0</v>
      </c>
      <c r="C9" s="18"/>
      <c r="D9" s="11" t="s">
        <v>312</v>
      </c>
      <c r="E9" s="83" t="s">
        <v>5</v>
      </c>
      <c r="F9" s="63"/>
      <c r="G9" s="20"/>
      <c r="H9" s="20"/>
      <c r="I9" s="363"/>
      <c r="J9" s="160">
        <f>I9*$G9</f>
        <v>0</v>
      </c>
      <c r="K9" s="163">
        <f>I9*$H9</f>
        <v>0</v>
      </c>
      <c r="L9" s="20"/>
      <c r="M9" s="20"/>
      <c r="N9" s="363"/>
      <c r="O9" s="167">
        <f>N9*L9</f>
        <v>0</v>
      </c>
      <c r="P9" s="168">
        <f>N9*M9</f>
        <v>0</v>
      </c>
      <c r="Q9" s="20"/>
      <c r="R9" s="20"/>
      <c r="S9" s="363"/>
      <c r="T9" s="167">
        <f>S9*Q9</f>
        <v>0</v>
      </c>
      <c r="U9" s="168">
        <f>S9*R9</f>
        <v>0</v>
      </c>
      <c r="V9" s="20"/>
      <c r="W9" s="20"/>
      <c r="X9" s="363"/>
      <c r="Y9" s="167">
        <f>X9*V9</f>
        <v>0</v>
      </c>
      <c r="Z9" s="168">
        <f>X9*W9</f>
        <v>0</v>
      </c>
      <c r="AA9" s="20"/>
      <c r="AB9" s="20"/>
      <c r="AC9" s="363"/>
      <c r="AD9" s="167">
        <f>AC9*AA9</f>
        <v>0</v>
      </c>
      <c r="AE9" s="168">
        <f>AC9*AB9</f>
        <v>0</v>
      </c>
      <c r="AF9" s="20"/>
      <c r="AG9" s="20"/>
      <c r="AH9" s="363"/>
      <c r="AI9" s="167">
        <f>AH9*AF9</f>
        <v>0</v>
      </c>
      <c r="AJ9" s="168">
        <f>AH9*AG9</f>
        <v>0</v>
      </c>
      <c r="AK9" s="20"/>
      <c r="AL9" s="20"/>
      <c r="AM9" s="363"/>
      <c r="AN9" s="167">
        <f>AM9*AK9</f>
        <v>0</v>
      </c>
      <c r="AO9" s="168">
        <f>AM9*AL9</f>
        <v>0</v>
      </c>
      <c r="AP9" s="20"/>
      <c r="AQ9" s="20"/>
      <c r="AR9" s="363"/>
      <c r="AS9" s="167">
        <f>AR9*AP9</f>
        <v>0</v>
      </c>
      <c r="AT9" s="168">
        <f>AR9*AQ9</f>
        <v>0</v>
      </c>
      <c r="AU9" s="20"/>
      <c r="AV9" s="20"/>
      <c r="AW9" s="363"/>
      <c r="AX9" s="167">
        <f>AW9*AU9</f>
        <v>0</v>
      </c>
      <c r="AY9" s="168">
        <f>AW9*AV9</f>
        <v>0</v>
      </c>
      <c r="AZ9" s="20"/>
      <c r="BA9" s="20"/>
      <c r="BB9" s="363"/>
      <c r="BC9" s="167">
        <f>BB9*AZ9</f>
        <v>0</v>
      </c>
      <c r="BD9" s="168">
        <f>BB9*BA9</f>
        <v>0</v>
      </c>
      <c r="BE9" s="20"/>
      <c r="BF9" s="20"/>
      <c r="BG9" s="363"/>
      <c r="BH9" s="167">
        <f>BG9*BE9</f>
        <v>0</v>
      </c>
      <c r="BI9" s="168">
        <f>BG9*BF9</f>
        <v>0</v>
      </c>
      <c r="BJ9" s="20"/>
      <c r="BK9" s="20"/>
      <c r="BL9" s="363"/>
      <c r="BM9" s="167">
        <f>BL9*BJ9</f>
        <v>0</v>
      </c>
      <c r="BN9" s="168">
        <f>BL9*BK9</f>
        <v>0</v>
      </c>
      <c r="BO9" s="20"/>
      <c r="BP9" s="20"/>
      <c r="BQ9" s="363"/>
      <c r="BR9" s="167">
        <f>BQ9*BO9</f>
        <v>0</v>
      </c>
      <c r="BS9" s="168">
        <f>BQ9*BP9</f>
        <v>0</v>
      </c>
      <c r="BT9" s="20"/>
      <c r="BU9" s="20"/>
      <c r="BV9" s="363"/>
      <c r="BW9" s="167">
        <f>BV9*BT9</f>
        <v>0</v>
      </c>
      <c r="BX9" s="168">
        <f>BV9*BU9</f>
        <v>0</v>
      </c>
      <c r="BY9" s="20"/>
      <c r="BZ9" s="20"/>
      <c r="CA9" s="363"/>
      <c r="CB9" s="167">
        <f>CA9*BY9</f>
        <v>0</v>
      </c>
      <c r="CC9" s="168">
        <f>CA9*BZ9</f>
        <v>0</v>
      </c>
    </row>
    <row r="10" spans="1:81" x14ac:dyDescent="0.3">
      <c r="A10" s="159">
        <f>SUMIF($I$5:$IV$5,"QTY*Equipment",$I10:$IV10)</f>
        <v>0</v>
      </c>
      <c r="B10" s="160">
        <f>SUMIF($I$5:$IV$5,"QTY*Install",$I10:$IV10)</f>
        <v>0</v>
      </c>
      <c r="C10" s="18"/>
      <c r="D10" s="11" t="s">
        <v>313</v>
      </c>
      <c r="E10" s="210" t="s">
        <v>275</v>
      </c>
      <c r="F10" s="63"/>
      <c r="G10" s="20"/>
      <c r="H10" s="20"/>
      <c r="I10" s="363"/>
      <c r="J10" s="160">
        <f>I10*$G10</f>
        <v>0</v>
      </c>
      <c r="K10" s="163">
        <f>I10*$H10</f>
        <v>0</v>
      </c>
      <c r="L10" s="20"/>
      <c r="M10" s="20"/>
      <c r="N10" s="363"/>
      <c r="O10" s="167">
        <f>N10*L10</f>
        <v>0</v>
      </c>
      <c r="P10" s="168">
        <f>N10*M10</f>
        <v>0</v>
      </c>
      <c r="Q10" s="20"/>
      <c r="R10" s="20"/>
      <c r="S10" s="363"/>
      <c r="T10" s="167">
        <f>S10*Q10</f>
        <v>0</v>
      </c>
      <c r="U10" s="168">
        <f>S10*R10</f>
        <v>0</v>
      </c>
      <c r="V10" s="20"/>
      <c r="W10" s="20"/>
      <c r="X10" s="363"/>
      <c r="Y10" s="167">
        <f>X10*V10</f>
        <v>0</v>
      </c>
      <c r="Z10" s="168">
        <f>X10*W10</f>
        <v>0</v>
      </c>
      <c r="AA10" s="20"/>
      <c r="AB10" s="20"/>
      <c r="AC10" s="363"/>
      <c r="AD10" s="167">
        <f>AC10*AA10</f>
        <v>0</v>
      </c>
      <c r="AE10" s="168">
        <f>AC10*AB10</f>
        <v>0</v>
      </c>
      <c r="AF10" s="20"/>
      <c r="AG10" s="20"/>
      <c r="AH10" s="363"/>
      <c r="AI10" s="167">
        <f>AH10*AF10</f>
        <v>0</v>
      </c>
      <c r="AJ10" s="168">
        <f>AH10*AG10</f>
        <v>0</v>
      </c>
      <c r="AK10" s="20"/>
      <c r="AL10" s="20"/>
      <c r="AM10" s="363"/>
      <c r="AN10" s="167">
        <f>AM10*AK10</f>
        <v>0</v>
      </c>
      <c r="AO10" s="168">
        <f>AM10*AL10</f>
        <v>0</v>
      </c>
      <c r="AP10" s="20"/>
      <c r="AQ10" s="20"/>
      <c r="AR10" s="363"/>
      <c r="AS10" s="167">
        <f>AR10*AP10</f>
        <v>0</v>
      </c>
      <c r="AT10" s="168">
        <f>AR10*AQ10</f>
        <v>0</v>
      </c>
      <c r="AU10" s="20"/>
      <c r="AV10" s="20"/>
      <c r="AW10" s="363"/>
      <c r="AX10" s="167">
        <f>AW10*AU10</f>
        <v>0</v>
      </c>
      <c r="AY10" s="168">
        <f>AW10*AV10</f>
        <v>0</v>
      </c>
      <c r="AZ10" s="20"/>
      <c r="BA10" s="20"/>
      <c r="BB10" s="363"/>
      <c r="BC10" s="167">
        <f>BB10*AZ10</f>
        <v>0</v>
      </c>
      <c r="BD10" s="168">
        <f>BB10*BA10</f>
        <v>0</v>
      </c>
      <c r="BE10" s="20"/>
      <c r="BF10" s="20"/>
      <c r="BG10" s="363"/>
      <c r="BH10" s="167">
        <f>BG10*BE10</f>
        <v>0</v>
      </c>
      <c r="BI10" s="168">
        <f>BG10*BF10</f>
        <v>0</v>
      </c>
      <c r="BJ10" s="20"/>
      <c r="BK10" s="20"/>
      <c r="BL10" s="363"/>
      <c r="BM10" s="167">
        <f>BL10*BJ10</f>
        <v>0</v>
      </c>
      <c r="BN10" s="168">
        <f>BL10*BK10</f>
        <v>0</v>
      </c>
      <c r="BO10" s="20"/>
      <c r="BP10" s="20"/>
      <c r="BQ10" s="363"/>
      <c r="BR10" s="167">
        <f>BQ10*BO10</f>
        <v>0</v>
      </c>
      <c r="BS10" s="168">
        <f>BQ10*BP10</f>
        <v>0</v>
      </c>
      <c r="BT10" s="20"/>
      <c r="BU10" s="20"/>
      <c r="BV10" s="363"/>
      <c r="BW10" s="167">
        <f>BV10*BT10</f>
        <v>0</v>
      </c>
      <c r="BX10" s="168">
        <f>BV10*BU10</f>
        <v>0</v>
      </c>
      <c r="BY10" s="20"/>
      <c r="BZ10" s="20"/>
      <c r="CA10" s="363"/>
      <c r="CB10" s="167">
        <f>CA10*BY10</f>
        <v>0</v>
      </c>
      <c r="CC10" s="168">
        <f>CA10*BZ10</f>
        <v>0</v>
      </c>
    </row>
    <row r="11" spans="1:81" x14ac:dyDescent="0.3">
      <c r="A11" s="159">
        <f>SUMIF($I$5:$IV$5,"QTY*Equipment",$I11:$IV11)</f>
        <v>0</v>
      </c>
      <c r="B11" s="160">
        <f>SUMIF($I$5:$IV$5,"QTY*Install",$I11:$IV11)</f>
        <v>0</v>
      </c>
      <c r="C11" s="18"/>
      <c r="D11" s="11" t="s">
        <v>314</v>
      </c>
      <c r="E11" s="210" t="s">
        <v>275</v>
      </c>
      <c r="F11" s="63"/>
      <c r="G11" s="20"/>
      <c r="H11" s="20"/>
      <c r="I11" s="363"/>
      <c r="J11" s="160">
        <f>I11*$G11</f>
        <v>0</v>
      </c>
      <c r="K11" s="163">
        <f>I11*$H11</f>
        <v>0</v>
      </c>
      <c r="L11" s="20"/>
      <c r="M11" s="20"/>
      <c r="N11" s="363"/>
      <c r="O11" s="167">
        <f>N11*L11</f>
        <v>0</v>
      </c>
      <c r="P11" s="168">
        <f>N11*M11</f>
        <v>0</v>
      </c>
      <c r="Q11" s="20"/>
      <c r="R11" s="20"/>
      <c r="S11" s="363"/>
      <c r="T11" s="167">
        <f>S11*Q11</f>
        <v>0</v>
      </c>
      <c r="U11" s="168">
        <f>S11*R11</f>
        <v>0</v>
      </c>
      <c r="V11" s="20"/>
      <c r="W11" s="20"/>
      <c r="X11" s="363"/>
      <c r="Y11" s="167">
        <f>X11*V11</f>
        <v>0</v>
      </c>
      <c r="Z11" s="168">
        <f>X11*W11</f>
        <v>0</v>
      </c>
      <c r="AA11" s="20"/>
      <c r="AB11" s="20"/>
      <c r="AC11" s="363"/>
      <c r="AD11" s="167">
        <f>AC11*AA11</f>
        <v>0</v>
      </c>
      <c r="AE11" s="168">
        <f>AC11*AB11</f>
        <v>0</v>
      </c>
      <c r="AF11" s="20"/>
      <c r="AG11" s="20"/>
      <c r="AH11" s="363"/>
      <c r="AI11" s="167">
        <f>AH11*AF11</f>
        <v>0</v>
      </c>
      <c r="AJ11" s="168">
        <f>AH11*AG11</f>
        <v>0</v>
      </c>
      <c r="AK11" s="20"/>
      <c r="AL11" s="20"/>
      <c r="AM11" s="363"/>
      <c r="AN11" s="167">
        <f>AM11*AK11</f>
        <v>0</v>
      </c>
      <c r="AO11" s="168">
        <f>AM11*AL11</f>
        <v>0</v>
      </c>
      <c r="AP11" s="20"/>
      <c r="AQ11" s="20"/>
      <c r="AR11" s="363"/>
      <c r="AS11" s="167">
        <f>AR11*AP11</f>
        <v>0</v>
      </c>
      <c r="AT11" s="168">
        <f>AR11*AQ11</f>
        <v>0</v>
      </c>
      <c r="AU11" s="20"/>
      <c r="AV11" s="20"/>
      <c r="AW11" s="363"/>
      <c r="AX11" s="167">
        <f>AW11*AU11</f>
        <v>0</v>
      </c>
      <c r="AY11" s="168">
        <f>AW11*AV11</f>
        <v>0</v>
      </c>
      <c r="AZ11" s="20"/>
      <c r="BA11" s="20"/>
      <c r="BB11" s="363"/>
      <c r="BC11" s="167">
        <f>BB11*AZ11</f>
        <v>0</v>
      </c>
      <c r="BD11" s="168">
        <f>BB11*BA11</f>
        <v>0</v>
      </c>
      <c r="BE11" s="20"/>
      <c r="BF11" s="20"/>
      <c r="BG11" s="363"/>
      <c r="BH11" s="167">
        <f>BG11*BE11</f>
        <v>0</v>
      </c>
      <c r="BI11" s="168">
        <f>BG11*BF11</f>
        <v>0</v>
      </c>
      <c r="BJ11" s="20"/>
      <c r="BK11" s="20"/>
      <c r="BL11" s="363"/>
      <c r="BM11" s="167">
        <f>BL11*BJ11</f>
        <v>0</v>
      </c>
      <c r="BN11" s="168">
        <f>BL11*BK11</f>
        <v>0</v>
      </c>
      <c r="BO11" s="20"/>
      <c r="BP11" s="20"/>
      <c r="BQ11" s="363"/>
      <c r="BR11" s="167">
        <f>BQ11*BO11</f>
        <v>0</v>
      </c>
      <c r="BS11" s="168">
        <f>BQ11*BP11</f>
        <v>0</v>
      </c>
      <c r="BT11" s="20"/>
      <c r="BU11" s="20"/>
      <c r="BV11" s="363"/>
      <c r="BW11" s="167">
        <f>BV11*BT11</f>
        <v>0</v>
      </c>
      <c r="BX11" s="168">
        <f>BV11*BU11</f>
        <v>0</v>
      </c>
      <c r="BY11" s="20"/>
      <c r="BZ11" s="20"/>
      <c r="CA11" s="363"/>
      <c r="CB11" s="167">
        <f>CA11*BY11</f>
        <v>0</v>
      </c>
      <c r="CC11" s="168">
        <f>CA11*BZ11</f>
        <v>0</v>
      </c>
    </row>
    <row r="12" spans="1:81" x14ac:dyDescent="0.3">
      <c r="A12" s="159">
        <f>SUMIF($I$5:$IV$5,"QTY*Equipment",$I12:$IV12)</f>
        <v>0</v>
      </c>
      <c r="B12" s="160">
        <f>SUMIF($I$5:$IV$5,"QTY*Install",$I12:$IV12)</f>
        <v>0</v>
      </c>
      <c r="C12" s="18"/>
      <c r="D12" s="11" t="s">
        <v>315</v>
      </c>
      <c r="E12" s="210" t="s">
        <v>275</v>
      </c>
      <c r="F12" s="63"/>
      <c r="G12" s="20"/>
      <c r="H12" s="20"/>
      <c r="I12" s="363"/>
      <c r="J12" s="160">
        <f>I12*$G12</f>
        <v>0</v>
      </c>
      <c r="K12" s="163">
        <f>I12*$H12</f>
        <v>0</v>
      </c>
      <c r="L12" s="20"/>
      <c r="M12" s="20"/>
      <c r="N12" s="363"/>
      <c r="O12" s="167">
        <f>N12*L12</f>
        <v>0</v>
      </c>
      <c r="P12" s="168">
        <f>N12*M12</f>
        <v>0</v>
      </c>
      <c r="Q12" s="20"/>
      <c r="R12" s="20"/>
      <c r="S12" s="363"/>
      <c r="T12" s="167">
        <f>S12*Q12</f>
        <v>0</v>
      </c>
      <c r="U12" s="168">
        <f>S12*R12</f>
        <v>0</v>
      </c>
      <c r="V12" s="20"/>
      <c r="W12" s="20"/>
      <c r="X12" s="363"/>
      <c r="Y12" s="167">
        <f>X12*V12</f>
        <v>0</v>
      </c>
      <c r="Z12" s="168">
        <f>X12*W12</f>
        <v>0</v>
      </c>
      <c r="AA12" s="20"/>
      <c r="AB12" s="20"/>
      <c r="AC12" s="363"/>
      <c r="AD12" s="167">
        <f>AC12*AA12</f>
        <v>0</v>
      </c>
      <c r="AE12" s="168">
        <f>AC12*AB12</f>
        <v>0</v>
      </c>
      <c r="AF12" s="20"/>
      <c r="AG12" s="20"/>
      <c r="AH12" s="363"/>
      <c r="AI12" s="167">
        <f>AH12*AF12</f>
        <v>0</v>
      </c>
      <c r="AJ12" s="168">
        <f>AH12*AG12</f>
        <v>0</v>
      </c>
      <c r="AK12" s="20"/>
      <c r="AL12" s="20"/>
      <c r="AM12" s="363"/>
      <c r="AN12" s="167">
        <f>AM12*AK12</f>
        <v>0</v>
      </c>
      <c r="AO12" s="168">
        <f>AM12*AL12</f>
        <v>0</v>
      </c>
      <c r="AP12" s="20"/>
      <c r="AQ12" s="20"/>
      <c r="AR12" s="363"/>
      <c r="AS12" s="167">
        <f>AR12*AP12</f>
        <v>0</v>
      </c>
      <c r="AT12" s="168">
        <f>AR12*AQ12</f>
        <v>0</v>
      </c>
      <c r="AU12" s="20"/>
      <c r="AV12" s="20"/>
      <c r="AW12" s="363"/>
      <c r="AX12" s="167">
        <f>AW12*AU12</f>
        <v>0</v>
      </c>
      <c r="AY12" s="168">
        <f>AW12*AV12</f>
        <v>0</v>
      </c>
      <c r="AZ12" s="20"/>
      <c r="BA12" s="20"/>
      <c r="BB12" s="363"/>
      <c r="BC12" s="167">
        <f>BB12*AZ12</f>
        <v>0</v>
      </c>
      <c r="BD12" s="168">
        <f>BB12*BA12</f>
        <v>0</v>
      </c>
      <c r="BE12" s="20"/>
      <c r="BF12" s="20"/>
      <c r="BG12" s="363"/>
      <c r="BH12" s="167">
        <f>BG12*BE12</f>
        <v>0</v>
      </c>
      <c r="BI12" s="168">
        <f>BG12*BF12</f>
        <v>0</v>
      </c>
      <c r="BJ12" s="20"/>
      <c r="BK12" s="20"/>
      <c r="BL12" s="363"/>
      <c r="BM12" s="167">
        <f>BL12*BJ12</f>
        <v>0</v>
      </c>
      <c r="BN12" s="168">
        <f>BL12*BK12</f>
        <v>0</v>
      </c>
      <c r="BO12" s="20"/>
      <c r="BP12" s="20"/>
      <c r="BQ12" s="363"/>
      <c r="BR12" s="167">
        <f>BQ12*BO12</f>
        <v>0</v>
      </c>
      <c r="BS12" s="168">
        <f>BQ12*BP12</f>
        <v>0</v>
      </c>
      <c r="BT12" s="20"/>
      <c r="BU12" s="20"/>
      <c r="BV12" s="363"/>
      <c r="BW12" s="167">
        <f>BV12*BT12</f>
        <v>0</v>
      </c>
      <c r="BX12" s="168">
        <f>BV12*BU12</f>
        <v>0</v>
      </c>
      <c r="BY12" s="20"/>
      <c r="BZ12" s="20"/>
      <c r="CA12" s="363"/>
      <c r="CB12" s="167">
        <f>CA12*BY12</f>
        <v>0</v>
      </c>
      <c r="CC12" s="168">
        <f>CA12*BZ12</f>
        <v>0</v>
      </c>
    </row>
    <row r="13" spans="1:81" x14ac:dyDescent="0.3">
      <c r="A13" s="52"/>
      <c r="B13" s="15"/>
      <c r="C13" s="17"/>
      <c r="D13" s="10" t="s">
        <v>6</v>
      </c>
      <c r="E13" s="94" t="s">
        <v>7</v>
      </c>
      <c r="F13" s="63"/>
      <c r="G13" s="303"/>
      <c r="H13" s="300"/>
      <c r="I13" s="295"/>
      <c r="J13" s="164"/>
      <c r="K13" s="165"/>
      <c r="L13" s="303"/>
      <c r="M13" s="300"/>
      <c r="N13" s="295"/>
      <c r="O13" s="169"/>
      <c r="P13" s="170"/>
      <c r="Q13" s="303"/>
      <c r="R13" s="300"/>
      <c r="S13" s="295"/>
      <c r="T13" s="169"/>
      <c r="U13" s="170"/>
      <c r="V13" s="303"/>
      <c r="W13" s="300"/>
      <c r="X13" s="295"/>
      <c r="Y13" s="169"/>
      <c r="Z13" s="170"/>
      <c r="AA13" s="303"/>
      <c r="AB13" s="303"/>
      <c r="AC13" s="295"/>
      <c r="AD13" s="169"/>
      <c r="AE13" s="170"/>
      <c r="AF13" s="303"/>
      <c r="AG13" s="300"/>
      <c r="AH13" s="295"/>
      <c r="AI13" s="169"/>
      <c r="AJ13" s="170"/>
      <c r="AK13" s="303"/>
      <c r="AL13" s="300"/>
      <c r="AM13" s="295"/>
      <c r="AN13" s="169"/>
      <c r="AO13" s="170"/>
      <c r="AP13" s="303"/>
      <c r="AQ13" s="300"/>
      <c r="AR13" s="295"/>
      <c r="AS13" s="169"/>
      <c r="AT13" s="170"/>
      <c r="AU13" s="303"/>
      <c r="AV13" s="300"/>
      <c r="AW13" s="295"/>
      <c r="AX13" s="169"/>
      <c r="AY13" s="170"/>
      <c r="AZ13" s="303"/>
      <c r="BA13" s="300"/>
      <c r="BB13" s="295"/>
      <c r="BC13" s="169"/>
      <c r="BD13" s="170"/>
      <c r="BE13" s="303"/>
      <c r="BF13" s="300"/>
      <c r="BG13" s="295"/>
      <c r="BH13" s="169"/>
      <c r="BI13" s="170"/>
      <c r="BJ13" s="303"/>
      <c r="BK13" s="300"/>
      <c r="BL13" s="295"/>
      <c r="BM13" s="169"/>
      <c r="BN13" s="170"/>
      <c r="BO13" s="303"/>
      <c r="BP13" s="300"/>
      <c r="BQ13" s="295"/>
      <c r="BR13" s="169"/>
      <c r="BS13" s="170"/>
      <c r="BT13" s="303"/>
      <c r="BU13" s="300"/>
      <c r="BV13" s="295"/>
      <c r="BW13" s="169"/>
      <c r="BX13" s="170"/>
      <c r="BY13" s="303"/>
      <c r="BZ13" s="300"/>
      <c r="CA13" s="295"/>
      <c r="CB13" s="169"/>
      <c r="CC13" s="170"/>
    </row>
    <row r="14" spans="1:81" x14ac:dyDescent="0.3">
      <c r="A14" s="159">
        <f t="shared" ref="A14:A21" si="0">SUMIF($I$5:$IV$5,"QTY*Equipment",$I14:$IV14)</f>
        <v>0</v>
      </c>
      <c r="B14" s="160">
        <f t="shared" ref="B14:B21" si="1">SUMIF($I$5:$IV$5,"QTY*Install",$I14:$IV14)</f>
        <v>0</v>
      </c>
      <c r="C14" s="18"/>
      <c r="D14" s="11" t="s">
        <v>316</v>
      </c>
      <c r="E14" s="83" t="s">
        <v>8</v>
      </c>
      <c r="F14" s="63"/>
      <c r="G14" s="20"/>
      <c r="H14" s="20"/>
      <c r="I14" s="363"/>
      <c r="J14" s="160">
        <f t="shared" ref="J14:J21" si="2">I14*$G14</f>
        <v>0</v>
      </c>
      <c r="K14" s="163">
        <f t="shared" ref="K14:K21" si="3">I14*$H14</f>
        <v>0</v>
      </c>
      <c r="L14" s="20"/>
      <c r="M14" s="20"/>
      <c r="N14" s="363"/>
      <c r="O14" s="167">
        <f t="shared" ref="O14:O21" si="4">N14*L14</f>
        <v>0</v>
      </c>
      <c r="P14" s="168">
        <f t="shared" ref="P14:P21" si="5">N14*M14</f>
        <v>0</v>
      </c>
      <c r="Q14" s="20"/>
      <c r="R14" s="20"/>
      <c r="S14" s="363"/>
      <c r="T14" s="167">
        <f t="shared" ref="T14:T21" si="6">S14*Q14</f>
        <v>0</v>
      </c>
      <c r="U14" s="168">
        <f t="shared" ref="U14:U21" si="7">S14*R14</f>
        <v>0</v>
      </c>
      <c r="V14" s="20"/>
      <c r="W14" s="20"/>
      <c r="X14" s="363"/>
      <c r="Y14" s="167">
        <f t="shared" ref="Y14:Y21" si="8">X14*V14</f>
        <v>0</v>
      </c>
      <c r="Z14" s="168">
        <f t="shared" ref="Z14:Z21" si="9">X14*W14</f>
        <v>0</v>
      </c>
      <c r="AA14" s="20"/>
      <c r="AB14" s="20"/>
      <c r="AC14" s="363"/>
      <c r="AD14" s="167">
        <f t="shared" ref="AD14:AD21" si="10">AC14*AA14</f>
        <v>0</v>
      </c>
      <c r="AE14" s="168">
        <f t="shared" ref="AE14:AE21" si="11">AC14*AB14</f>
        <v>0</v>
      </c>
      <c r="AF14" s="20"/>
      <c r="AG14" s="20"/>
      <c r="AH14" s="363"/>
      <c r="AI14" s="167">
        <f t="shared" ref="AI14:AI21" si="12">AH14*AF14</f>
        <v>0</v>
      </c>
      <c r="AJ14" s="168">
        <f t="shared" ref="AJ14:AJ21" si="13">AH14*AG14</f>
        <v>0</v>
      </c>
      <c r="AK14" s="20"/>
      <c r="AL14" s="20"/>
      <c r="AM14" s="363"/>
      <c r="AN14" s="167">
        <f t="shared" ref="AN14:AN21" si="14">AM14*AK14</f>
        <v>0</v>
      </c>
      <c r="AO14" s="168">
        <f t="shared" ref="AO14:AO21" si="15">AM14*AL14</f>
        <v>0</v>
      </c>
      <c r="AP14" s="20"/>
      <c r="AQ14" s="20"/>
      <c r="AR14" s="363"/>
      <c r="AS14" s="167">
        <f t="shared" ref="AS14:AS21" si="16">AR14*AP14</f>
        <v>0</v>
      </c>
      <c r="AT14" s="168">
        <f t="shared" ref="AT14:AT21" si="17">AR14*AQ14</f>
        <v>0</v>
      </c>
      <c r="AU14" s="20"/>
      <c r="AV14" s="20"/>
      <c r="AW14" s="363"/>
      <c r="AX14" s="167">
        <f t="shared" ref="AX14:AX21" si="18">AW14*AU14</f>
        <v>0</v>
      </c>
      <c r="AY14" s="168">
        <f t="shared" ref="AY14:AY21" si="19">AW14*AV14</f>
        <v>0</v>
      </c>
      <c r="AZ14" s="20"/>
      <c r="BA14" s="20"/>
      <c r="BB14" s="363"/>
      <c r="BC14" s="167">
        <f t="shared" ref="BC14:BC21" si="20">BB14*AZ14</f>
        <v>0</v>
      </c>
      <c r="BD14" s="168">
        <f t="shared" ref="BD14:BD21" si="21">BB14*BA14</f>
        <v>0</v>
      </c>
      <c r="BE14" s="20"/>
      <c r="BF14" s="20"/>
      <c r="BG14" s="363"/>
      <c r="BH14" s="167">
        <f t="shared" ref="BH14:BH21" si="22">BG14*BE14</f>
        <v>0</v>
      </c>
      <c r="BI14" s="168">
        <f t="shared" ref="BI14:BI21" si="23">BG14*BF14</f>
        <v>0</v>
      </c>
      <c r="BJ14" s="20"/>
      <c r="BK14" s="20"/>
      <c r="BL14" s="363"/>
      <c r="BM14" s="167">
        <f t="shared" ref="BM14:BM21" si="24">BL14*BJ14</f>
        <v>0</v>
      </c>
      <c r="BN14" s="168">
        <f t="shared" ref="BN14:BN21" si="25">BL14*BK14</f>
        <v>0</v>
      </c>
      <c r="BO14" s="20"/>
      <c r="BP14" s="20"/>
      <c r="BQ14" s="363"/>
      <c r="BR14" s="167">
        <f t="shared" ref="BR14:BR21" si="26">BQ14*BO14</f>
        <v>0</v>
      </c>
      <c r="BS14" s="168">
        <f t="shared" ref="BS14:BS21" si="27">BQ14*BP14</f>
        <v>0</v>
      </c>
      <c r="BT14" s="20"/>
      <c r="BU14" s="20"/>
      <c r="BV14" s="363"/>
      <c r="BW14" s="167">
        <f t="shared" ref="BW14:BW21" si="28">BV14*BT14</f>
        <v>0</v>
      </c>
      <c r="BX14" s="168">
        <f t="shared" ref="BX14:BX21" si="29">BV14*BU14</f>
        <v>0</v>
      </c>
      <c r="BY14" s="20"/>
      <c r="BZ14" s="20"/>
      <c r="CA14" s="363"/>
      <c r="CB14" s="167">
        <f t="shared" ref="CB14:CB21" si="30">CA14*BY14</f>
        <v>0</v>
      </c>
      <c r="CC14" s="168">
        <f t="shared" ref="CC14:CC21" si="31">CA14*BZ14</f>
        <v>0</v>
      </c>
    </row>
    <row r="15" spans="1:81" x14ac:dyDescent="0.3">
      <c r="A15" s="159">
        <f t="shared" si="0"/>
        <v>0</v>
      </c>
      <c r="B15" s="160">
        <f t="shared" si="1"/>
        <v>0</v>
      </c>
      <c r="C15" s="18"/>
      <c r="D15" s="11" t="s">
        <v>317</v>
      </c>
      <c r="E15" s="83" t="s">
        <v>9</v>
      </c>
      <c r="F15" s="63"/>
      <c r="G15" s="20"/>
      <c r="H15" s="20"/>
      <c r="I15" s="363"/>
      <c r="J15" s="160">
        <f t="shared" si="2"/>
        <v>0</v>
      </c>
      <c r="K15" s="163">
        <f t="shared" si="3"/>
        <v>0</v>
      </c>
      <c r="L15" s="20"/>
      <c r="M15" s="20"/>
      <c r="N15" s="363"/>
      <c r="O15" s="167">
        <f t="shared" si="4"/>
        <v>0</v>
      </c>
      <c r="P15" s="168">
        <f t="shared" si="5"/>
        <v>0</v>
      </c>
      <c r="Q15" s="20"/>
      <c r="R15" s="20"/>
      <c r="S15" s="363"/>
      <c r="T15" s="167">
        <f t="shared" si="6"/>
        <v>0</v>
      </c>
      <c r="U15" s="168">
        <f t="shared" si="7"/>
        <v>0</v>
      </c>
      <c r="V15" s="20"/>
      <c r="W15" s="20"/>
      <c r="X15" s="363"/>
      <c r="Y15" s="167">
        <f t="shared" si="8"/>
        <v>0</v>
      </c>
      <c r="Z15" s="168">
        <f t="shared" si="9"/>
        <v>0</v>
      </c>
      <c r="AA15" s="20"/>
      <c r="AB15" s="20"/>
      <c r="AC15" s="363"/>
      <c r="AD15" s="167">
        <f t="shared" si="10"/>
        <v>0</v>
      </c>
      <c r="AE15" s="168">
        <f t="shared" si="11"/>
        <v>0</v>
      </c>
      <c r="AF15" s="20"/>
      <c r="AG15" s="20"/>
      <c r="AH15" s="363"/>
      <c r="AI15" s="167">
        <f t="shared" si="12"/>
        <v>0</v>
      </c>
      <c r="AJ15" s="168">
        <f t="shared" si="13"/>
        <v>0</v>
      </c>
      <c r="AK15" s="20"/>
      <c r="AL15" s="20"/>
      <c r="AM15" s="363"/>
      <c r="AN15" s="167">
        <f t="shared" si="14"/>
        <v>0</v>
      </c>
      <c r="AO15" s="168">
        <f t="shared" si="15"/>
        <v>0</v>
      </c>
      <c r="AP15" s="20"/>
      <c r="AQ15" s="20"/>
      <c r="AR15" s="363"/>
      <c r="AS15" s="167">
        <f t="shared" si="16"/>
        <v>0</v>
      </c>
      <c r="AT15" s="168">
        <f t="shared" si="17"/>
        <v>0</v>
      </c>
      <c r="AU15" s="20"/>
      <c r="AV15" s="20"/>
      <c r="AW15" s="363"/>
      <c r="AX15" s="167">
        <f t="shared" si="18"/>
        <v>0</v>
      </c>
      <c r="AY15" s="168">
        <f t="shared" si="19"/>
        <v>0</v>
      </c>
      <c r="AZ15" s="20"/>
      <c r="BA15" s="20"/>
      <c r="BB15" s="363"/>
      <c r="BC15" s="167">
        <f t="shared" si="20"/>
        <v>0</v>
      </c>
      <c r="BD15" s="168">
        <f t="shared" si="21"/>
        <v>0</v>
      </c>
      <c r="BE15" s="20"/>
      <c r="BF15" s="20"/>
      <c r="BG15" s="363"/>
      <c r="BH15" s="167">
        <f t="shared" si="22"/>
        <v>0</v>
      </c>
      <c r="BI15" s="168">
        <f t="shared" si="23"/>
        <v>0</v>
      </c>
      <c r="BJ15" s="20"/>
      <c r="BK15" s="20"/>
      <c r="BL15" s="363"/>
      <c r="BM15" s="167">
        <f t="shared" si="24"/>
        <v>0</v>
      </c>
      <c r="BN15" s="168">
        <f t="shared" si="25"/>
        <v>0</v>
      </c>
      <c r="BO15" s="20"/>
      <c r="BP15" s="20"/>
      <c r="BQ15" s="363"/>
      <c r="BR15" s="167">
        <f t="shared" si="26"/>
        <v>0</v>
      </c>
      <c r="BS15" s="168">
        <f t="shared" si="27"/>
        <v>0</v>
      </c>
      <c r="BT15" s="20"/>
      <c r="BU15" s="20"/>
      <c r="BV15" s="363"/>
      <c r="BW15" s="167">
        <f t="shared" si="28"/>
        <v>0</v>
      </c>
      <c r="BX15" s="168">
        <f t="shared" si="29"/>
        <v>0</v>
      </c>
      <c r="BY15" s="20"/>
      <c r="BZ15" s="20"/>
      <c r="CA15" s="363"/>
      <c r="CB15" s="167">
        <f t="shared" si="30"/>
        <v>0</v>
      </c>
      <c r="CC15" s="168">
        <f t="shared" si="31"/>
        <v>0</v>
      </c>
    </row>
    <row r="16" spans="1:81" x14ac:dyDescent="0.3">
      <c r="A16" s="159">
        <f t="shared" si="0"/>
        <v>0</v>
      </c>
      <c r="B16" s="160">
        <f t="shared" si="1"/>
        <v>0</v>
      </c>
      <c r="C16" s="18"/>
      <c r="D16" s="11" t="s">
        <v>318</v>
      </c>
      <c r="E16" s="83" t="s">
        <v>79</v>
      </c>
      <c r="F16" s="63"/>
      <c r="G16" s="20"/>
      <c r="H16" s="20"/>
      <c r="I16" s="363"/>
      <c r="J16" s="160">
        <f t="shared" si="2"/>
        <v>0</v>
      </c>
      <c r="K16" s="163">
        <f t="shared" si="3"/>
        <v>0</v>
      </c>
      <c r="L16" s="20"/>
      <c r="M16" s="20"/>
      <c r="N16" s="363"/>
      <c r="O16" s="167">
        <f t="shared" si="4"/>
        <v>0</v>
      </c>
      <c r="P16" s="168">
        <f t="shared" si="5"/>
        <v>0</v>
      </c>
      <c r="Q16" s="20"/>
      <c r="R16" s="20"/>
      <c r="S16" s="363"/>
      <c r="T16" s="167">
        <f t="shared" si="6"/>
        <v>0</v>
      </c>
      <c r="U16" s="168">
        <f t="shared" si="7"/>
        <v>0</v>
      </c>
      <c r="V16" s="20"/>
      <c r="W16" s="20"/>
      <c r="X16" s="363"/>
      <c r="Y16" s="167">
        <f t="shared" si="8"/>
        <v>0</v>
      </c>
      <c r="Z16" s="168">
        <f t="shared" si="9"/>
        <v>0</v>
      </c>
      <c r="AA16" s="20"/>
      <c r="AB16" s="20"/>
      <c r="AC16" s="363"/>
      <c r="AD16" s="167">
        <f t="shared" si="10"/>
        <v>0</v>
      </c>
      <c r="AE16" s="168">
        <f t="shared" si="11"/>
        <v>0</v>
      </c>
      <c r="AF16" s="20"/>
      <c r="AG16" s="20"/>
      <c r="AH16" s="363"/>
      <c r="AI16" s="167">
        <f t="shared" si="12"/>
        <v>0</v>
      </c>
      <c r="AJ16" s="168">
        <f t="shared" si="13"/>
        <v>0</v>
      </c>
      <c r="AK16" s="20"/>
      <c r="AL16" s="20"/>
      <c r="AM16" s="363"/>
      <c r="AN16" s="167">
        <f t="shared" si="14"/>
        <v>0</v>
      </c>
      <c r="AO16" s="168">
        <f t="shared" si="15"/>
        <v>0</v>
      </c>
      <c r="AP16" s="20"/>
      <c r="AQ16" s="20"/>
      <c r="AR16" s="363"/>
      <c r="AS16" s="167">
        <f t="shared" si="16"/>
        <v>0</v>
      </c>
      <c r="AT16" s="168">
        <f t="shared" si="17"/>
        <v>0</v>
      </c>
      <c r="AU16" s="20"/>
      <c r="AV16" s="20"/>
      <c r="AW16" s="363"/>
      <c r="AX16" s="167">
        <f t="shared" si="18"/>
        <v>0</v>
      </c>
      <c r="AY16" s="168">
        <f t="shared" si="19"/>
        <v>0</v>
      </c>
      <c r="AZ16" s="20"/>
      <c r="BA16" s="20"/>
      <c r="BB16" s="363"/>
      <c r="BC16" s="167">
        <f t="shared" si="20"/>
        <v>0</v>
      </c>
      <c r="BD16" s="168">
        <f t="shared" si="21"/>
        <v>0</v>
      </c>
      <c r="BE16" s="20"/>
      <c r="BF16" s="20"/>
      <c r="BG16" s="363"/>
      <c r="BH16" s="167">
        <f t="shared" si="22"/>
        <v>0</v>
      </c>
      <c r="BI16" s="168">
        <f t="shared" si="23"/>
        <v>0</v>
      </c>
      <c r="BJ16" s="20"/>
      <c r="BK16" s="20"/>
      <c r="BL16" s="363"/>
      <c r="BM16" s="167">
        <f t="shared" si="24"/>
        <v>0</v>
      </c>
      <c r="BN16" s="168">
        <f t="shared" si="25"/>
        <v>0</v>
      </c>
      <c r="BO16" s="20"/>
      <c r="BP16" s="20"/>
      <c r="BQ16" s="363"/>
      <c r="BR16" s="167">
        <f t="shared" si="26"/>
        <v>0</v>
      </c>
      <c r="BS16" s="168">
        <f t="shared" si="27"/>
        <v>0</v>
      </c>
      <c r="BT16" s="20"/>
      <c r="BU16" s="20"/>
      <c r="BV16" s="363"/>
      <c r="BW16" s="167">
        <f t="shared" si="28"/>
        <v>0</v>
      </c>
      <c r="BX16" s="168">
        <f t="shared" si="29"/>
        <v>0</v>
      </c>
      <c r="BY16" s="20"/>
      <c r="BZ16" s="20"/>
      <c r="CA16" s="363"/>
      <c r="CB16" s="167">
        <f t="shared" si="30"/>
        <v>0</v>
      </c>
      <c r="CC16" s="168">
        <f t="shared" si="31"/>
        <v>0</v>
      </c>
    </row>
    <row r="17" spans="1:81" x14ac:dyDescent="0.3">
      <c r="A17" s="159">
        <f t="shared" si="0"/>
        <v>0</v>
      </c>
      <c r="B17" s="160">
        <f t="shared" si="1"/>
        <v>0</v>
      </c>
      <c r="C17" s="18"/>
      <c r="D17" s="11" t="s">
        <v>319</v>
      </c>
      <c r="E17" s="83" t="s">
        <v>100</v>
      </c>
      <c r="F17" s="63"/>
      <c r="G17" s="20"/>
      <c r="H17" s="20"/>
      <c r="I17" s="363"/>
      <c r="J17" s="160">
        <f t="shared" si="2"/>
        <v>0</v>
      </c>
      <c r="K17" s="163">
        <f t="shared" si="3"/>
        <v>0</v>
      </c>
      <c r="L17" s="20"/>
      <c r="M17" s="20"/>
      <c r="N17" s="363"/>
      <c r="O17" s="167">
        <f t="shared" si="4"/>
        <v>0</v>
      </c>
      <c r="P17" s="168">
        <f t="shared" si="5"/>
        <v>0</v>
      </c>
      <c r="Q17" s="20"/>
      <c r="R17" s="20"/>
      <c r="S17" s="363"/>
      <c r="T17" s="167">
        <f t="shared" si="6"/>
        <v>0</v>
      </c>
      <c r="U17" s="168">
        <f t="shared" si="7"/>
        <v>0</v>
      </c>
      <c r="V17" s="20"/>
      <c r="W17" s="20"/>
      <c r="X17" s="363"/>
      <c r="Y17" s="167">
        <f t="shared" si="8"/>
        <v>0</v>
      </c>
      <c r="Z17" s="168">
        <f t="shared" si="9"/>
        <v>0</v>
      </c>
      <c r="AA17" s="20"/>
      <c r="AB17" s="20"/>
      <c r="AC17" s="363"/>
      <c r="AD17" s="167">
        <f t="shared" si="10"/>
        <v>0</v>
      </c>
      <c r="AE17" s="168">
        <f t="shared" si="11"/>
        <v>0</v>
      </c>
      <c r="AF17" s="20"/>
      <c r="AG17" s="20"/>
      <c r="AH17" s="363"/>
      <c r="AI17" s="167">
        <f t="shared" si="12"/>
        <v>0</v>
      </c>
      <c r="AJ17" s="168">
        <f t="shared" si="13"/>
        <v>0</v>
      </c>
      <c r="AK17" s="20"/>
      <c r="AL17" s="20"/>
      <c r="AM17" s="363"/>
      <c r="AN17" s="167">
        <f t="shared" si="14"/>
        <v>0</v>
      </c>
      <c r="AO17" s="168">
        <f t="shared" si="15"/>
        <v>0</v>
      </c>
      <c r="AP17" s="20"/>
      <c r="AQ17" s="20"/>
      <c r="AR17" s="363"/>
      <c r="AS17" s="167">
        <f t="shared" si="16"/>
        <v>0</v>
      </c>
      <c r="AT17" s="168">
        <f t="shared" si="17"/>
        <v>0</v>
      </c>
      <c r="AU17" s="20"/>
      <c r="AV17" s="20"/>
      <c r="AW17" s="363"/>
      <c r="AX17" s="167">
        <f t="shared" si="18"/>
        <v>0</v>
      </c>
      <c r="AY17" s="168">
        <f t="shared" si="19"/>
        <v>0</v>
      </c>
      <c r="AZ17" s="20"/>
      <c r="BA17" s="20"/>
      <c r="BB17" s="363"/>
      <c r="BC17" s="167">
        <f t="shared" si="20"/>
        <v>0</v>
      </c>
      <c r="BD17" s="168">
        <f t="shared" si="21"/>
        <v>0</v>
      </c>
      <c r="BE17" s="20"/>
      <c r="BF17" s="20"/>
      <c r="BG17" s="363"/>
      <c r="BH17" s="167">
        <f t="shared" si="22"/>
        <v>0</v>
      </c>
      <c r="BI17" s="168">
        <f t="shared" si="23"/>
        <v>0</v>
      </c>
      <c r="BJ17" s="20"/>
      <c r="BK17" s="20"/>
      <c r="BL17" s="363"/>
      <c r="BM17" s="167">
        <f t="shared" si="24"/>
        <v>0</v>
      </c>
      <c r="BN17" s="168">
        <f t="shared" si="25"/>
        <v>0</v>
      </c>
      <c r="BO17" s="20"/>
      <c r="BP17" s="20"/>
      <c r="BQ17" s="363"/>
      <c r="BR17" s="167">
        <f t="shared" si="26"/>
        <v>0</v>
      </c>
      <c r="BS17" s="168">
        <f t="shared" si="27"/>
        <v>0</v>
      </c>
      <c r="BT17" s="20"/>
      <c r="BU17" s="20"/>
      <c r="BV17" s="363"/>
      <c r="BW17" s="167">
        <f t="shared" si="28"/>
        <v>0</v>
      </c>
      <c r="BX17" s="168">
        <f t="shared" si="29"/>
        <v>0</v>
      </c>
      <c r="BY17" s="20"/>
      <c r="BZ17" s="20"/>
      <c r="CA17" s="363"/>
      <c r="CB17" s="167">
        <f t="shared" si="30"/>
        <v>0</v>
      </c>
      <c r="CC17" s="168">
        <f t="shared" si="31"/>
        <v>0</v>
      </c>
    </row>
    <row r="18" spans="1:81" x14ac:dyDescent="0.3">
      <c r="A18" s="159">
        <f t="shared" si="0"/>
        <v>0</v>
      </c>
      <c r="B18" s="160">
        <f t="shared" si="1"/>
        <v>0</v>
      </c>
      <c r="C18" s="18"/>
      <c r="D18" s="11" t="s">
        <v>320</v>
      </c>
      <c r="E18" s="83" t="s">
        <v>273</v>
      </c>
      <c r="F18" s="63"/>
      <c r="G18" s="20"/>
      <c r="H18" s="20"/>
      <c r="I18" s="363"/>
      <c r="J18" s="160">
        <f t="shared" si="2"/>
        <v>0</v>
      </c>
      <c r="K18" s="163">
        <f t="shared" si="3"/>
        <v>0</v>
      </c>
      <c r="L18" s="20"/>
      <c r="M18" s="20"/>
      <c r="N18" s="363"/>
      <c r="O18" s="167">
        <f t="shared" si="4"/>
        <v>0</v>
      </c>
      <c r="P18" s="168">
        <f t="shared" si="5"/>
        <v>0</v>
      </c>
      <c r="Q18" s="20"/>
      <c r="R18" s="20"/>
      <c r="S18" s="363"/>
      <c r="T18" s="167">
        <f t="shared" si="6"/>
        <v>0</v>
      </c>
      <c r="U18" s="168">
        <f t="shared" si="7"/>
        <v>0</v>
      </c>
      <c r="V18" s="20"/>
      <c r="W18" s="20"/>
      <c r="X18" s="363"/>
      <c r="Y18" s="167">
        <f t="shared" si="8"/>
        <v>0</v>
      </c>
      <c r="Z18" s="168">
        <f t="shared" si="9"/>
        <v>0</v>
      </c>
      <c r="AA18" s="20"/>
      <c r="AB18" s="20"/>
      <c r="AC18" s="363"/>
      <c r="AD18" s="167">
        <f t="shared" si="10"/>
        <v>0</v>
      </c>
      <c r="AE18" s="168">
        <f t="shared" si="11"/>
        <v>0</v>
      </c>
      <c r="AF18" s="20"/>
      <c r="AG18" s="20"/>
      <c r="AH18" s="363"/>
      <c r="AI18" s="167">
        <f t="shared" si="12"/>
        <v>0</v>
      </c>
      <c r="AJ18" s="168">
        <f t="shared" si="13"/>
        <v>0</v>
      </c>
      <c r="AK18" s="20"/>
      <c r="AL18" s="20"/>
      <c r="AM18" s="363"/>
      <c r="AN18" s="167">
        <f t="shared" si="14"/>
        <v>0</v>
      </c>
      <c r="AO18" s="168">
        <f t="shared" si="15"/>
        <v>0</v>
      </c>
      <c r="AP18" s="20"/>
      <c r="AQ18" s="20"/>
      <c r="AR18" s="363"/>
      <c r="AS18" s="167">
        <f t="shared" si="16"/>
        <v>0</v>
      </c>
      <c r="AT18" s="168">
        <f t="shared" si="17"/>
        <v>0</v>
      </c>
      <c r="AU18" s="20"/>
      <c r="AV18" s="20"/>
      <c r="AW18" s="363"/>
      <c r="AX18" s="167">
        <f t="shared" si="18"/>
        <v>0</v>
      </c>
      <c r="AY18" s="168">
        <f t="shared" si="19"/>
        <v>0</v>
      </c>
      <c r="AZ18" s="20"/>
      <c r="BA18" s="20"/>
      <c r="BB18" s="363"/>
      <c r="BC18" s="167">
        <f t="shared" si="20"/>
        <v>0</v>
      </c>
      <c r="BD18" s="168">
        <f t="shared" si="21"/>
        <v>0</v>
      </c>
      <c r="BE18" s="20"/>
      <c r="BF18" s="20"/>
      <c r="BG18" s="363"/>
      <c r="BH18" s="167">
        <f t="shared" si="22"/>
        <v>0</v>
      </c>
      <c r="BI18" s="168">
        <f t="shared" si="23"/>
        <v>0</v>
      </c>
      <c r="BJ18" s="20"/>
      <c r="BK18" s="20"/>
      <c r="BL18" s="363"/>
      <c r="BM18" s="167">
        <f t="shared" si="24"/>
        <v>0</v>
      </c>
      <c r="BN18" s="168">
        <f t="shared" si="25"/>
        <v>0</v>
      </c>
      <c r="BO18" s="20"/>
      <c r="BP18" s="20"/>
      <c r="BQ18" s="363"/>
      <c r="BR18" s="167">
        <f t="shared" si="26"/>
        <v>0</v>
      </c>
      <c r="BS18" s="168">
        <f t="shared" si="27"/>
        <v>0</v>
      </c>
      <c r="BT18" s="20"/>
      <c r="BU18" s="20"/>
      <c r="BV18" s="363"/>
      <c r="BW18" s="167">
        <f t="shared" si="28"/>
        <v>0</v>
      </c>
      <c r="BX18" s="168">
        <f t="shared" si="29"/>
        <v>0</v>
      </c>
      <c r="BY18" s="20"/>
      <c r="BZ18" s="20"/>
      <c r="CA18" s="363"/>
      <c r="CB18" s="167">
        <f t="shared" si="30"/>
        <v>0</v>
      </c>
      <c r="CC18" s="168">
        <f t="shared" si="31"/>
        <v>0</v>
      </c>
    </row>
    <row r="19" spans="1:81" x14ac:dyDescent="0.3">
      <c r="A19" s="159">
        <f t="shared" si="0"/>
        <v>0</v>
      </c>
      <c r="B19" s="160">
        <f t="shared" si="1"/>
        <v>0</v>
      </c>
      <c r="C19" s="18"/>
      <c r="D19" s="11" t="s">
        <v>321</v>
      </c>
      <c r="E19" s="210" t="s">
        <v>276</v>
      </c>
      <c r="F19" s="63"/>
      <c r="G19" s="20"/>
      <c r="H19" s="20"/>
      <c r="I19" s="363"/>
      <c r="J19" s="160">
        <f t="shared" si="2"/>
        <v>0</v>
      </c>
      <c r="K19" s="163">
        <f t="shared" si="3"/>
        <v>0</v>
      </c>
      <c r="L19" s="20"/>
      <c r="M19" s="20"/>
      <c r="N19" s="363"/>
      <c r="O19" s="167">
        <f t="shared" si="4"/>
        <v>0</v>
      </c>
      <c r="P19" s="168">
        <f t="shared" si="5"/>
        <v>0</v>
      </c>
      <c r="Q19" s="20"/>
      <c r="R19" s="20"/>
      <c r="S19" s="363"/>
      <c r="T19" s="167">
        <f t="shared" si="6"/>
        <v>0</v>
      </c>
      <c r="U19" s="168">
        <f t="shared" si="7"/>
        <v>0</v>
      </c>
      <c r="V19" s="20"/>
      <c r="W19" s="20"/>
      <c r="X19" s="363"/>
      <c r="Y19" s="167">
        <f t="shared" si="8"/>
        <v>0</v>
      </c>
      <c r="Z19" s="168">
        <f t="shared" si="9"/>
        <v>0</v>
      </c>
      <c r="AA19" s="20"/>
      <c r="AB19" s="20"/>
      <c r="AC19" s="363"/>
      <c r="AD19" s="167">
        <f t="shared" si="10"/>
        <v>0</v>
      </c>
      <c r="AE19" s="168">
        <f t="shared" si="11"/>
        <v>0</v>
      </c>
      <c r="AF19" s="20"/>
      <c r="AG19" s="20"/>
      <c r="AH19" s="363"/>
      <c r="AI19" s="167">
        <f t="shared" si="12"/>
        <v>0</v>
      </c>
      <c r="AJ19" s="168">
        <f t="shared" si="13"/>
        <v>0</v>
      </c>
      <c r="AK19" s="20"/>
      <c r="AL19" s="20"/>
      <c r="AM19" s="363"/>
      <c r="AN19" s="167">
        <f t="shared" si="14"/>
        <v>0</v>
      </c>
      <c r="AO19" s="168">
        <f t="shared" si="15"/>
        <v>0</v>
      </c>
      <c r="AP19" s="20"/>
      <c r="AQ19" s="20"/>
      <c r="AR19" s="363"/>
      <c r="AS19" s="167">
        <f t="shared" si="16"/>
        <v>0</v>
      </c>
      <c r="AT19" s="168">
        <f t="shared" si="17"/>
        <v>0</v>
      </c>
      <c r="AU19" s="20"/>
      <c r="AV19" s="20"/>
      <c r="AW19" s="363"/>
      <c r="AX19" s="167">
        <f t="shared" si="18"/>
        <v>0</v>
      </c>
      <c r="AY19" s="168">
        <f t="shared" si="19"/>
        <v>0</v>
      </c>
      <c r="AZ19" s="20"/>
      <c r="BA19" s="20"/>
      <c r="BB19" s="363"/>
      <c r="BC19" s="167">
        <f t="shared" si="20"/>
        <v>0</v>
      </c>
      <c r="BD19" s="168">
        <f t="shared" si="21"/>
        <v>0</v>
      </c>
      <c r="BE19" s="20"/>
      <c r="BF19" s="20"/>
      <c r="BG19" s="363"/>
      <c r="BH19" s="167">
        <f t="shared" si="22"/>
        <v>0</v>
      </c>
      <c r="BI19" s="168">
        <f t="shared" si="23"/>
        <v>0</v>
      </c>
      <c r="BJ19" s="20"/>
      <c r="BK19" s="20"/>
      <c r="BL19" s="363"/>
      <c r="BM19" s="167">
        <f t="shared" si="24"/>
        <v>0</v>
      </c>
      <c r="BN19" s="168">
        <f t="shared" si="25"/>
        <v>0</v>
      </c>
      <c r="BO19" s="20"/>
      <c r="BP19" s="20"/>
      <c r="BQ19" s="363"/>
      <c r="BR19" s="167">
        <f t="shared" si="26"/>
        <v>0</v>
      </c>
      <c r="BS19" s="168">
        <f t="shared" si="27"/>
        <v>0</v>
      </c>
      <c r="BT19" s="20"/>
      <c r="BU19" s="20"/>
      <c r="BV19" s="363"/>
      <c r="BW19" s="167">
        <f t="shared" si="28"/>
        <v>0</v>
      </c>
      <c r="BX19" s="168">
        <f t="shared" si="29"/>
        <v>0</v>
      </c>
      <c r="BY19" s="20"/>
      <c r="BZ19" s="20"/>
      <c r="CA19" s="363"/>
      <c r="CB19" s="167">
        <f t="shared" si="30"/>
        <v>0</v>
      </c>
      <c r="CC19" s="168">
        <f t="shared" si="31"/>
        <v>0</v>
      </c>
    </row>
    <row r="20" spans="1:81" x14ac:dyDescent="0.3">
      <c r="A20" s="159">
        <f t="shared" si="0"/>
        <v>0</v>
      </c>
      <c r="B20" s="160">
        <f t="shared" si="1"/>
        <v>0</v>
      </c>
      <c r="C20" s="18"/>
      <c r="D20" s="11" t="s">
        <v>322</v>
      </c>
      <c r="E20" s="210" t="s">
        <v>276</v>
      </c>
      <c r="F20" s="63"/>
      <c r="G20" s="20"/>
      <c r="H20" s="20"/>
      <c r="I20" s="363"/>
      <c r="J20" s="160">
        <f t="shared" si="2"/>
        <v>0</v>
      </c>
      <c r="K20" s="163">
        <f>I20*$H20</f>
        <v>0</v>
      </c>
      <c r="L20" s="20"/>
      <c r="M20" s="20"/>
      <c r="N20" s="363"/>
      <c r="O20" s="167">
        <f>N20*L20</f>
        <v>0</v>
      </c>
      <c r="P20" s="168">
        <f>N20*M20</f>
        <v>0</v>
      </c>
      <c r="Q20" s="20"/>
      <c r="R20" s="20"/>
      <c r="S20" s="363"/>
      <c r="T20" s="167">
        <f>S20*Q20</f>
        <v>0</v>
      </c>
      <c r="U20" s="168">
        <f>S20*R20</f>
        <v>0</v>
      </c>
      <c r="V20" s="20"/>
      <c r="W20" s="20"/>
      <c r="X20" s="363"/>
      <c r="Y20" s="167">
        <f>X20*V20</f>
        <v>0</v>
      </c>
      <c r="Z20" s="168">
        <f>X20*W20</f>
        <v>0</v>
      </c>
      <c r="AA20" s="20"/>
      <c r="AB20" s="20"/>
      <c r="AC20" s="363"/>
      <c r="AD20" s="167">
        <f>AC20*AA20</f>
        <v>0</v>
      </c>
      <c r="AE20" s="168">
        <f>AC20*AB20</f>
        <v>0</v>
      </c>
      <c r="AF20" s="20"/>
      <c r="AG20" s="20"/>
      <c r="AH20" s="363"/>
      <c r="AI20" s="167">
        <f>AH20*AF20</f>
        <v>0</v>
      </c>
      <c r="AJ20" s="168">
        <f>AH20*AG20</f>
        <v>0</v>
      </c>
      <c r="AK20" s="20"/>
      <c r="AL20" s="20"/>
      <c r="AM20" s="363"/>
      <c r="AN20" s="167">
        <f>AM20*AK20</f>
        <v>0</v>
      </c>
      <c r="AO20" s="168">
        <f>AM20*AL20</f>
        <v>0</v>
      </c>
      <c r="AP20" s="20"/>
      <c r="AQ20" s="20"/>
      <c r="AR20" s="363"/>
      <c r="AS20" s="167">
        <f>AR20*AP20</f>
        <v>0</v>
      </c>
      <c r="AT20" s="168">
        <f>AR20*AQ20</f>
        <v>0</v>
      </c>
      <c r="AU20" s="20"/>
      <c r="AV20" s="20"/>
      <c r="AW20" s="363"/>
      <c r="AX20" s="167">
        <f>AW20*AU20</f>
        <v>0</v>
      </c>
      <c r="AY20" s="168">
        <f>AW20*AV20</f>
        <v>0</v>
      </c>
      <c r="AZ20" s="20"/>
      <c r="BA20" s="20"/>
      <c r="BB20" s="363"/>
      <c r="BC20" s="167">
        <f>BB20*AZ20</f>
        <v>0</v>
      </c>
      <c r="BD20" s="168">
        <f>BB20*BA20</f>
        <v>0</v>
      </c>
      <c r="BE20" s="20"/>
      <c r="BF20" s="20"/>
      <c r="BG20" s="363"/>
      <c r="BH20" s="167">
        <f>BG20*BE20</f>
        <v>0</v>
      </c>
      <c r="BI20" s="168">
        <f>BG20*BF20</f>
        <v>0</v>
      </c>
      <c r="BJ20" s="20"/>
      <c r="BK20" s="20"/>
      <c r="BL20" s="363"/>
      <c r="BM20" s="167">
        <f>BL20*BJ20</f>
        <v>0</v>
      </c>
      <c r="BN20" s="168">
        <f>BL20*BK20</f>
        <v>0</v>
      </c>
      <c r="BO20" s="20"/>
      <c r="BP20" s="20"/>
      <c r="BQ20" s="363"/>
      <c r="BR20" s="167">
        <f>BQ20*BO20</f>
        <v>0</v>
      </c>
      <c r="BS20" s="168">
        <f>BQ20*BP20</f>
        <v>0</v>
      </c>
      <c r="BT20" s="20"/>
      <c r="BU20" s="20"/>
      <c r="BV20" s="363"/>
      <c r="BW20" s="167">
        <f>BV20*BT20</f>
        <v>0</v>
      </c>
      <c r="BX20" s="168">
        <f>BV20*BU20</f>
        <v>0</v>
      </c>
      <c r="BY20" s="20"/>
      <c r="BZ20" s="20"/>
      <c r="CA20" s="363"/>
      <c r="CB20" s="167">
        <f>CA20*BY20</f>
        <v>0</v>
      </c>
      <c r="CC20" s="168">
        <f>CA20*BZ20</f>
        <v>0</v>
      </c>
    </row>
    <row r="21" spans="1:81" x14ac:dyDescent="0.3">
      <c r="A21" s="159">
        <f t="shared" si="0"/>
        <v>0</v>
      </c>
      <c r="B21" s="160">
        <f t="shared" si="1"/>
        <v>0</v>
      </c>
      <c r="C21" s="18"/>
      <c r="D21" s="11" t="s">
        <v>323</v>
      </c>
      <c r="E21" s="210" t="s">
        <v>276</v>
      </c>
      <c r="F21" s="63"/>
      <c r="G21" s="20"/>
      <c r="H21" s="20"/>
      <c r="I21" s="363"/>
      <c r="J21" s="160">
        <f t="shared" si="2"/>
        <v>0</v>
      </c>
      <c r="K21" s="163">
        <f t="shared" si="3"/>
        <v>0</v>
      </c>
      <c r="L21" s="20"/>
      <c r="M21" s="20"/>
      <c r="N21" s="363"/>
      <c r="O21" s="167">
        <f t="shared" si="4"/>
        <v>0</v>
      </c>
      <c r="P21" s="168">
        <f t="shared" si="5"/>
        <v>0</v>
      </c>
      <c r="Q21" s="20"/>
      <c r="R21" s="20"/>
      <c r="S21" s="363"/>
      <c r="T21" s="167">
        <f t="shared" si="6"/>
        <v>0</v>
      </c>
      <c r="U21" s="168">
        <f t="shared" si="7"/>
        <v>0</v>
      </c>
      <c r="V21" s="20"/>
      <c r="W21" s="20"/>
      <c r="X21" s="363"/>
      <c r="Y21" s="167">
        <f t="shared" si="8"/>
        <v>0</v>
      </c>
      <c r="Z21" s="168">
        <f t="shared" si="9"/>
        <v>0</v>
      </c>
      <c r="AA21" s="20"/>
      <c r="AB21" s="20"/>
      <c r="AC21" s="363"/>
      <c r="AD21" s="167">
        <f t="shared" si="10"/>
        <v>0</v>
      </c>
      <c r="AE21" s="168">
        <f t="shared" si="11"/>
        <v>0</v>
      </c>
      <c r="AF21" s="20"/>
      <c r="AG21" s="20"/>
      <c r="AH21" s="363"/>
      <c r="AI21" s="167">
        <f t="shared" si="12"/>
        <v>0</v>
      </c>
      <c r="AJ21" s="168">
        <f t="shared" si="13"/>
        <v>0</v>
      </c>
      <c r="AK21" s="20"/>
      <c r="AL21" s="20"/>
      <c r="AM21" s="363"/>
      <c r="AN21" s="167">
        <f t="shared" si="14"/>
        <v>0</v>
      </c>
      <c r="AO21" s="168">
        <f t="shared" si="15"/>
        <v>0</v>
      </c>
      <c r="AP21" s="20"/>
      <c r="AQ21" s="20"/>
      <c r="AR21" s="363"/>
      <c r="AS21" s="167">
        <f t="shared" si="16"/>
        <v>0</v>
      </c>
      <c r="AT21" s="168">
        <f t="shared" si="17"/>
        <v>0</v>
      </c>
      <c r="AU21" s="20"/>
      <c r="AV21" s="20"/>
      <c r="AW21" s="363"/>
      <c r="AX21" s="167">
        <f t="shared" si="18"/>
        <v>0</v>
      </c>
      <c r="AY21" s="168">
        <f t="shared" si="19"/>
        <v>0</v>
      </c>
      <c r="AZ21" s="20"/>
      <c r="BA21" s="20"/>
      <c r="BB21" s="363"/>
      <c r="BC21" s="167">
        <f t="shared" si="20"/>
        <v>0</v>
      </c>
      <c r="BD21" s="168">
        <f t="shared" si="21"/>
        <v>0</v>
      </c>
      <c r="BE21" s="20"/>
      <c r="BF21" s="20"/>
      <c r="BG21" s="363"/>
      <c r="BH21" s="167">
        <f t="shared" si="22"/>
        <v>0</v>
      </c>
      <c r="BI21" s="168">
        <f t="shared" si="23"/>
        <v>0</v>
      </c>
      <c r="BJ21" s="20"/>
      <c r="BK21" s="20"/>
      <c r="BL21" s="363"/>
      <c r="BM21" s="167">
        <f t="shared" si="24"/>
        <v>0</v>
      </c>
      <c r="BN21" s="168">
        <f t="shared" si="25"/>
        <v>0</v>
      </c>
      <c r="BO21" s="20"/>
      <c r="BP21" s="20"/>
      <c r="BQ21" s="363"/>
      <c r="BR21" s="167">
        <f t="shared" si="26"/>
        <v>0</v>
      </c>
      <c r="BS21" s="168">
        <f t="shared" si="27"/>
        <v>0</v>
      </c>
      <c r="BT21" s="20"/>
      <c r="BU21" s="20"/>
      <c r="BV21" s="363"/>
      <c r="BW21" s="167">
        <f t="shared" si="28"/>
        <v>0</v>
      </c>
      <c r="BX21" s="168">
        <f t="shared" si="29"/>
        <v>0</v>
      </c>
      <c r="BY21" s="20"/>
      <c r="BZ21" s="20"/>
      <c r="CA21" s="363"/>
      <c r="CB21" s="167">
        <f t="shared" si="30"/>
        <v>0</v>
      </c>
      <c r="CC21" s="168">
        <f t="shared" si="31"/>
        <v>0</v>
      </c>
    </row>
    <row r="22" spans="1:81" x14ac:dyDescent="0.3">
      <c r="A22" s="52"/>
      <c r="B22" s="15"/>
      <c r="C22" s="17"/>
      <c r="D22" s="10" t="s">
        <v>388</v>
      </c>
      <c r="E22" s="94" t="s">
        <v>10</v>
      </c>
      <c r="F22" s="63"/>
      <c r="G22" s="303"/>
      <c r="H22" s="300"/>
      <c r="I22" s="295"/>
      <c r="J22" s="164"/>
      <c r="K22" s="165"/>
      <c r="L22" s="303"/>
      <c r="M22" s="300"/>
      <c r="N22" s="295"/>
      <c r="O22" s="169"/>
      <c r="P22" s="170"/>
      <c r="Q22" s="303"/>
      <c r="R22" s="300"/>
      <c r="S22" s="295"/>
      <c r="T22" s="169"/>
      <c r="U22" s="170"/>
      <c r="V22" s="303"/>
      <c r="W22" s="300"/>
      <c r="X22" s="295"/>
      <c r="Y22" s="169"/>
      <c r="Z22" s="170"/>
      <c r="AA22" s="303"/>
      <c r="AB22" s="303"/>
      <c r="AC22" s="295"/>
      <c r="AD22" s="169"/>
      <c r="AE22" s="170"/>
      <c r="AF22" s="303"/>
      <c r="AG22" s="300"/>
      <c r="AH22" s="295"/>
      <c r="AI22" s="169"/>
      <c r="AJ22" s="170"/>
      <c r="AK22" s="303"/>
      <c r="AL22" s="300"/>
      <c r="AM22" s="295"/>
      <c r="AN22" s="169"/>
      <c r="AO22" s="170"/>
      <c r="AP22" s="303"/>
      <c r="AQ22" s="300"/>
      <c r="AR22" s="295"/>
      <c r="AS22" s="169"/>
      <c r="AT22" s="170"/>
      <c r="AU22" s="303"/>
      <c r="AV22" s="300"/>
      <c r="AW22" s="295"/>
      <c r="AX22" s="169"/>
      <c r="AY22" s="170"/>
      <c r="AZ22" s="303"/>
      <c r="BA22" s="300"/>
      <c r="BB22" s="295"/>
      <c r="BC22" s="169"/>
      <c r="BD22" s="170"/>
      <c r="BE22" s="303"/>
      <c r="BF22" s="300"/>
      <c r="BG22" s="295"/>
      <c r="BH22" s="169"/>
      <c r="BI22" s="170"/>
      <c r="BJ22" s="303"/>
      <c r="BK22" s="300"/>
      <c r="BL22" s="295"/>
      <c r="BM22" s="169"/>
      <c r="BN22" s="170"/>
      <c r="BO22" s="303"/>
      <c r="BP22" s="300"/>
      <c r="BQ22" s="295"/>
      <c r="BR22" s="169"/>
      <c r="BS22" s="170"/>
      <c r="BT22" s="303"/>
      <c r="BU22" s="300"/>
      <c r="BV22" s="295"/>
      <c r="BW22" s="169"/>
      <c r="BX22" s="170"/>
      <c r="BY22" s="303"/>
      <c r="BZ22" s="300"/>
      <c r="CA22" s="295"/>
      <c r="CB22" s="169"/>
      <c r="CC22" s="170"/>
    </row>
    <row r="23" spans="1:81" x14ac:dyDescent="0.3">
      <c r="A23" s="159">
        <f t="shared" ref="A23:A31" si="32">SUMIF($I$5:$IV$5,"QTY*Equipment",$I23:$IV23)</f>
        <v>0</v>
      </c>
      <c r="B23" s="160">
        <f t="shared" ref="B23:B31" si="33">SUMIF($I$5:$IV$5,"QTY*Install",$I23:$IV23)</f>
        <v>0</v>
      </c>
      <c r="C23" s="18"/>
      <c r="D23" s="11" t="s">
        <v>389</v>
      </c>
      <c r="E23" s="83" t="s">
        <v>4</v>
      </c>
      <c r="F23" s="63"/>
      <c r="G23" s="20"/>
      <c r="H23" s="20"/>
      <c r="I23" s="363"/>
      <c r="J23" s="160">
        <f t="shared" ref="J23:J31" si="34">I23*$G23</f>
        <v>0</v>
      </c>
      <c r="K23" s="163">
        <f t="shared" ref="K23:K31" si="35">I23*$H23</f>
        <v>0</v>
      </c>
      <c r="L23" s="20"/>
      <c r="M23" s="20"/>
      <c r="N23" s="363"/>
      <c r="O23" s="167">
        <f t="shared" ref="O23:O28" si="36">N23*L23</f>
        <v>0</v>
      </c>
      <c r="P23" s="168">
        <f t="shared" ref="P23:P28" si="37">N23*M23</f>
        <v>0</v>
      </c>
      <c r="Q23" s="20"/>
      <c r="R23" s="20"/>
      <c r="S23" s="363"/>
      <c r="T23" s="167">
        <f t="shared" ref="T23:T28" si="38">S23*Q23</f>
        <v>0</v>
      </c>
      <c r="U23" s="168">
        <f t="shared" ref="U23:U28" si="39">S23*R23</f>
        <v>0</v>
      </c>
      <c r="V23" s="20"/>
      <c r="W23" s="20"/>
      <c r="X23" s="363"/>
      <c r="Y23" s="167">
        <f t="shared" ref="Y23:Y28" si="40">X23*V23</f>
        <v>0</v>
      </c>
      <c r="Z23" s="168">
        <f t="shared" ref="Z23:Z28" si="41">X23*W23</f>
        <v>0</v>
      </c>
      <c r="AA23" s="20"/>
      <c r="AB23" s="20"/>
      <c r="AC23" s="363"/>
      <c r="AD23" s="167">
        <f t="shared" ref="AD23:AD28" si="42">AC23*AA23</f>
        <v>0</v>
      </c>
      <c r="AE23" s="168">
        <f t="shared" ref="AE23:AE28" si="43">AC23*AB23</f>
        <v>0</v>
      </c>
      <c r="AF23" s="20"/>
      <c r="AG23" s="20"/>
      <c r="AH23" s="363"/>
      <c r="AI23" s="167">
        <f t="shared" ref="AI23:AI28" si="44">AH23*AF23</f>
        <v>0</v>
      </c>
      <c r="AJ23" s="168">
        <f t="shared" ref="AJ23:AJ28" si="45">AH23*AG23</f>
        <v>0</v>
      </c>
      <c r="AK23" s="20"/>
      <c r="AL23" s="20"/>
      <c r="AM23" s="363"/>
      <c r="AN23" s="167">
        <f t="shared" ref="AN23:AN28" si="46">AM23*AK23</f>
        <v>0</v>
      </c>
      <c r="AO23" s="168">
        <f t="shared" ref="AO23:AO28" si="47">AM23*AL23</f>
        <v>0</v>
      </c>
      <c r="AP23" s="20"/>
      <c r="AQ23" s="20"/>
      <c r="AR23" s="363"/>
      <c r="AS23" s="167">
        <f t="shared" ref="AS23:AS28" si="48">AR23*AP23</f>
        <v>0</v>
      </c>
      <c r="AT23" s="168">
        <f t="shared" ref="AT23:AT28" si="49">AR23*AQ23</f>
        <v>0</v>
      </c>
      <c r="AU23" s="20"/>
      <c r="AV23" s="20"/>
      <c r="AW23" s="363"/>
      <c r="AX23" s="167">
        <f t="shared" ref="AX23:AX28" si="50">AW23*AU23</f>
        <v>0</v>
      </c>
      <c r="AY23" s="168">
        <f t="shared" ref="AY23:AY28" si="51">AW23*AV23</f>
        <v>0</v>
      </c>
      <c r="AZ23" s="20"/>
      <c r="BA23" s="20"/>
      <c r="BB23" s="363"/>
      <c r="BC23" s="167">
        <f t="shared" ref="BC23:BC28" si="52">BB23*AZ23</f>
        <v>0</v>
      </c>
      <c r="BD23" s="168">
        <f t="shared" ref="BD23:BD28" si="53">BB23*BA23</f>
        <v>0</v>
      </c>
      <c r="BE23" s="20"/>
      <c r="BF23" s="20"/>
      <c r="BG23" s="363"/>
      <c r="BH23" s="167">
        <f t="shared" ref="BH23:BH28" si="54">BG23*BE23</f>
        <v>0</v>
      </c>
      <c r="BI23" s="168">
        <f t="shared" ref="BI23:BI28" si="55">BG23*BF23</f>
        <v>0</v>
      </c>
      <c r="BJ23" s="20"/>
      <c r="BK23" s="20"/>
      <c r="BL23" s="363"/>
      <c r="BM23" s="167">
        <f t="shared" ref="BM23:BM28" si="56">BL23*BJ23</f>
        <v>0</v>
      </c>
      <c r="BN23" s="168">
        <f t="shared" ref="BN23:BN28" si="57">BL23*BK23</f>
        <v>0</v>
      </c>
      <c r="BO23" s="20"/>
      <c r="BP23" s="20"/>
      <c r="BQ23" s="363"/>
      <c r="BR23" s="167">
        <f t="shared" ref="BR23:BR28" si="58">BQ23*BO23</f>
        <v>0</v>
      </c>
      <c r="BS23" s="168">
        <f t="shared" ref="BS23:BS28" si="59">BQ23*BP23</f>
        <v>0</v>
      </c>
      <c r="BT23" s="20"/>
      <c r="BU23" s="20"/>
      <c r="BV23" s="363"/>
      <c r="BW23" s="167">
        <f t="shared" ref="BW23:BW28" si="60">BV23*BT23</f>
        <v>0</v>
      </c>
      <c r="BX23" s="168">
        <f t="shared" ref="BX23:BX28" si="61">BV23*BU23</f>
        <v>0</v>
      </c>
      <c r="BY23" s="20"/>
      <c r="BZ23" s="20"/>
      <c r="CA23" s="363"/>
      <c r="CB23" s="167">
        <f t="shared" ref="CB23:CB28" si="62">CA23*BY23</f>
        <v>0</v>
      </c>
      <c r="CC23" s="168">
        <f t="shared" ref="CC23:CC28" si="63">CA23*BZ23</f>
        <v>0</v>
      </c>
    </row>
    <row r="24" spans="1:81" x14ac:dyDescent="0.3">
      <c r="A24" s="159">
        <f t="shared" si="32"/>
        <v>0</v>
      </c>
      <c r="B24" s="160">
        <f t="shared" si="33"/>
        <v>0</v>
      </c>
      <c r="C24" s="18"/>
      <c r="D24" s="11" t="s">
        <v>390</v>
      </c>
      <c r="E24" s="83" t="s">
        <v>5</v>
      </c>
      <c r="F24" s="63"/>
      <c r="G24" s="20"/>
      <c r="H24" s="20"/>
      <c r="I24" s="363"/>
      <c r="J24" s="160">
        <f t="shared" si="34"/>
        <v>0</v>
      </c>
      <c r="K24" s="163">
        <f t="shared" si="35"/>
        <v>0</v>
      </c>
      <c r="L24" s="20"/>
      <c r="M24" s="20"/>
      <c r="N24" s="363"/>
      <c r="O24" s="167">
        <f t="shared" si="36"/>
        <v>0</v>
      </c>
      <c r="P24" s="168">
        <f t="shared" si="37"/>
        <v>0</v>
      </c>
      <c r="Q24" s="20"/>
      <c r="R24" s="20"/>
      <c r="S24" s="363"/>
      <c r="T24" s="167">
        <f t="shared" si="38"/>
        <v>0</v>
      </c>
      <c r="U24" s="168">
        <f t="shared" si="39"/>
        <v>0</v>
      </c>
      <c r="V24" s="20"/>
      <c r="W24" s="20"/>
      <c r="X24" s="363"/>
      <c r="Y24" s="167">
        <f t="shared" si="40"/>
        <v>0</v>
      </c>
      <c r="Z24" s="168">
        <f t="shared" si="41"/>
        <v>0</v>
      </c>
      <c r="AA24" s="20"/>
      <c r="AB24" s="20"/>
      <c r="AC24" s="363"/>
      <c r="AD24" s="167">
        <f t="shared" si="42"/>
        <v>0</v>
      </c>
      <c r="AE24" s="168">
        <f t="shared" si="43"/>
        <v>0</v>
      </c>
      <c r="AF24" s="20"/>
      <c r="AG24" s="20"/>
      <c r="AH24" s="363"/>
      <c r="AI24" s="167">
        <f t="shared" si="44"/>
        <v>0</v>
      </c>
      <c r="AJ24" s="168">
        <f t="shared" si="45"/>
        <v>0</v>
      </c>
      <c r="AK24" s="20"/>
      <c r="AL24" s="20"/>
      <c r="AM24" s="363"/>
      <c r="AN24" s="167">
        <f t="shared" si="46"/>
        <v>0</v>
      </c>
      <c r="AO24" s="168">
        <f t="shared" si="47"/>
        <v>0</v>
      </c>
      <c r="AP24" s="20"/>
      <c r="AQ24" s="20"/>
      <c r="AR24" s="363"/>
      <c r="AS24" s="167">
        <f t="shared" si="48"/>
        <v>0</v>
      </c>
      <c r="AT24" s="168">
        <f t="shared" si="49"/>
        <v>0</v>
      </c>
      <c r="AU24" s="20"/>
      <c r="AV24" s="20"/>
      <c r="AW24" s="363"/>
      <c r="AX24" s="167">
        <f t="shared" si="50"/>
        <v>0</v>
      </c>
      <c r="AY24" s="168">
        <f t="shared" si="51"/>
        <v>0</v>
      </c>
      <c r="AZ24" s="20"/>
      <c r="BA24" s="20"/>
      <c r="BB24" s="363"/>
      <c r="BC24" s="167">
        <f t="shared" si="52"/>
        <v>0</v>
      </c>
      <c r="BD24" s="168">
        <f t="shared" si="53"/>
        <v>0</v>
      </c>
      <c r="BE24" s="20"/>
      <c r="BF24" s="20"/>
      <c r="BG24" s="363"/>
      <c r="BH24" s="167">
        <f t="shared" si="54"/>
        <v>0</v>
      </c>
      <c r="BI24" s="168">
        <f t="shared" si="55"/>
        <v>0</v>
      </c>
      <c r="BJ24" s="20"/>
      <c r="BK24" s="20"/>
      <c r="BL24" s="363"/>
      <c r="BM24" s="167">
        <f t="shared" si="56"/>
        <v>0</v>
      </c>
      <c r="BN24" s="168">
        <f t="shared" si="57"/>
        <v>0</v>
      </c>
      <c r="BO24" s="20"/>
      <c r="BP24" s="20"/>
      <c r="BQ24" s="363"/>
      <c r="BR24" s="167">
        <f t="shared" si="58"/>
        <v>0</v>
      </c>
      <c r="BS24" s="168">
        <f t="shared" si="59"/>
        <v>0</v>
      </c>
      <c r="BT24" s="20"/>
      <c r="BU24" s="20"/>
      <c r="BV24" s="363"/>
      <c r="BW24" s="167">
        <f t="shared" si="60"/>
        <v>0</v>
      </c>
      <c r="BX24" s="168">
        <f t="shared" si="61"/>
        <v>0</v>
      </c>
      <c r="BY24" s="20"/>
      <c r="BZ24" s="20"/>
      <c r="CA24" s="363"/>
      <c r="CB24" s="167">
        <f t="shared" si="62"/>
        <v>0</v>
      </c>
      <c r="CC24" s="168">
        <f t="shared" si="63"/>
        <v>0</v>
      </c>
    </row>
    <row r="25" spans="1:81" x14ac:dyDescent="0.3">
      <c r="A25" s="159">
        <f t="shared" si="32"/>
        <v>0</v>
      </c>
      <c r="B25" s="160">
        <f t="shared" si="33"/>
        <v>0</v>
      </c>
      <c r="C25" s="18"/>
      <c r="D25" s="11" t="s">
        <v>391</v>
      </c>
      <c r="E25" s="83" t="s">
        <v>11</v>
      </c>
      <c r="F25" s="63"/>
      <c r="G25" s="20"/>
      <c r="H25" s="20"/>
      <c r="I25" s="363"/>
      <c r="J25" s="160">
        <f t="shared" si="34"/>
        <v>0</v>
      </c>
      <c r="K25" s="163">
        <f t="shared" si="35"/>
        <v>0</v>
      </c>
      <c r="L25" s="20"/>
      <c r="M25" s="20"/>
      <c r="N25" s="363"/>
      <c r="O25" s="167">
        <f t="shared" si="36"/>
        <v>0</v>
      </c>
      <c r="P25" s="168">
        <f t="shared" si="37"/>
        <v>0</v>
      </c>
      <c r="Q25" s="20"/>
      <c r="R25" s="20"/>
      <c r="S25" s="363"/>
      <c r="T25" s="167">
        <f t="shared" si="38"/>
        <v>0</v>
      </c>
      <c r="U25" s="168">
        <f t="shared" si="39"/>
        <v>0</v>
      </c>
      <c r="V25" s="20"/>
      <c r="W25" s="20"/>
      <c r="X25" s="363"/>
      <c r="Y25" s="167">
        <f t="shared" si="40"/>
        <v>0</v>
      </c>
      <c r="Z25" s="168">
        <f t="shared" si="41"/>
        <v>0</v>
      </c>
      <c r="AA25" s="20"/>
      <c r="AB25" s="20"/>
      <c r="AC25" s="363"/>
      <c r="AD25" s="167">
        <f t="shared" si="42"/>
        <v>0</v>
      </c>
      <c r="AE25" s="168">
        <f t="shared" si="43"/>
        <v>0</v>
      </c>
      <c r="AF25" s="20"/>
      <c r="AG25" s="20"/>
      <c r="AH25" s="363"/>
      <c r="AI25" s="167">
        <f t="shared" si="44"/>
        <v>0</v>
      </c>
      <c r="AJ25" s="168">
        <f t="shared" si="45"/>
        <v>0</v>
      </c>
      <c r="AK25" s="20"/>
      <c r="AL25" s="20"/>
      <c r="AM25" s="363"/>
      <c r="AN25" s="167">
        <f t="shared" si="46"/>
        <v>0</v>
      </c>
      <c r="AO25" s="168">
        <f t="shared" si="47"/>
        <v>0</v>
      </c>
      <c r="AP25" s="20"/>
      <c r="AQ25" s="20"/>
      <c r="AR25" s="363"/>
      <c r="AS25" s="167">
        <f t="shared" si="48"/>
        <v>0</v>
      </c>
      <c r="AT25" s="168">
        <f t="shared" si="49"/>
        <v>0</v>
      </c>
      <c r="AU25" s="20"/>
      <c r="AV25" s="20"/>
      <c r="AW25" s="363"/>
      <c r="AX25" s="167">
        <f t="shared" si="50"/>
        <v>0</v>
      </c>
      <c r="AY25" s="168">
        <f t="shared" si="51"/>
        <v>0</v>
      </c>
      <c r="AZ25" s="20"/>
      <c r="BA25" s="20"/>
      <c r="BB25" s="363"/>
      <c r="BC25" s="167">
        <f t="shared" si="52"/>
        <v>0</v>
      </c>
      <c r="BD25" s="168">
        <f t="shared" si="53"/>
        <v>0</v>
      </c>
      <c r="BE25" s="20"/>
      <c r="BF25" s="20"/>
      <c r="BG25" s="363"/>
      <c r="BH25" s="167">
        <f t="shared" si="54"/>
        <v>0</v>
      </c>
      <c r="BI25" s="168">
        <f t="shared" si="55"/>
        <v>0</v>
      </c>
      <c r="BJ25" s="20"/>
      <c r="BK25" s="20"/>
      <c r="BL25" s="363"/>
      <c r="BM25" s="167">
        <f t="shared" si="56"/>
        <v>0</v>
      </c>
      <c r="BN25" s="168">
        <f t="shared" si="57"/>
        <v>0</v>
      </c>
      <c r="BO25" s="20"/>
      <c r="BP25" s="20"/>
      <c r="BQ25" s="363"/>
      <c r="BR25" s="167">
        <f t="shared" si="58"/>
        <v>0</v>
      </c>
      <c r="BS25" s="168">
        <f t="shared" si="59"/>
        <v>0</v>
      </c>
      <c r="BT25" s="20"/>
      <c r="BU25" s="20"/>
      <c r="BV25" s="363"/>
      <c r="BW25" s="167">
        <f t="shared" si="60"/>
        <v>0</v>
      </c>
      <c r="BX25" s="168">
        <f t="shared" si="61"/>
        <v>0</v>
      </c>
      <c r="BY25" s="20"/>
      <c r="BZ25" s="20"/>
      <c r="CA25" s="363"/>
      <c r="CB25" s="167">
        <f t="shared" si="62"/>
        <v>0</v>
      </c>
      <c r="CC25" s="168">
        <f t="shared" si="63"/>
        <v>0</v>
      </c>
    </row>
    <row r="26" spans="1:81" x14ac:dyDescent="0.3">
      <c r="A26" s="159">
        <f t="shared" si="32"/>
        <v>0</v>
      </c>
      <c r="B26" s="160">
        <f t="shared" si="33"/>
        <v>0</v>
      </c>
      <c r="C26" s="18"/>
      <c r="D26" s="11" t="s">
        <v>392</v>
      </c>
      <c r="E26" s="83" t="s">
        <v>12</v>
      </c>
      <c r="F26" s="63"/>
      <c r="G26" s="20"/>
      <c r="H26" s="20"/>
      <c r="I26" s="363"/>
      <c r="J26" s="160">
        <f t="shared" si="34"/>
        <v>0</v>
      </c>
      <c r="K26" s="163">
        <f t="shared" si="35"/>
        <v>0</v>
      </c>
      <c r="L26" s="20"/>
      <c r="M26" s="20"/>
      <c r="N26" s="363"/>
      <c r="O26" s="167">
        <f t="shared" si="36"/>
        <v>0</v>
      </c>
      <c r="P26" s="168">
        <f t="shared" si="37"/>
        <v>0</v>
      </c>
      <c r="Q26" s="20"/>
      <c r="R26" s="20"/>
      <c r="S26" s="363"/>
      <c r="T26" s="167">
        <f t="shared" si="38"/>
        <v>0</v>
      </c>
      <c r="U26" s="168">
        <f t="shared" si="39"/>
        <v>0</v>
      </c>
      <c r="V26" s="20"/>
      <c r="W26" s="20"/>
      <c r="X26" s="363"/>
      <c r="Y26" s="167">
        <f t="shared" si="40"/>
        <v>0</v>
      </c>
      <c r="Z26" s="168">
        <f t="shared" si="41"/>
        <v>0</v>
      </c>
      <c r="AA26" s="20"/>
      <c r="AB26" s="20"/>
      <c r="AC26" s="363"/>
      <c r="AD26" s="167">
        <f t="shared" si="42"/>
        <v>0</v>
      </c>
      <c r="AE26" s="168">
        <f t="shared" si="43"/>
        <v>0</v>
      </c>
      <c r="AF26" s="20"/>
      <c r="AG26" s="20"/>
      <c r="AH26" s="363"/>
      <c r="AI26" s="167">
        <f t="shared" si="44"/>
        <v>0</v>
      </c>
      <c r="AJ26" s="168">
        <f t="shared" si="45"/>
        <v>0</v>
      </c>
      <c r="AK26" s="20"/>
      <c r="AL26" s="20"/>
      <c r="AM26" s="363"/>
      <c r="AN26" s="167">
        <f t="shared" si="46"/>
        <v>0</v>
      </c>
      <c r="AO26" s="168">
        <f t="shared" si="47"/>
        <v>0</v>
      </c>
      <c r="AP26" s="20"/>
      <c r="AQ26" s="20"/>
      <c r="AR26" s="363"/>
      <c r="AS26" s="167">
        <f t="shared" si="48"/>
        <v>0</v>
      </c>
      <c r="AT26" s="168">
        <f t="shared" si="49"/>
        <v>0</v>
      </c>
      <c r="AU26" s="20"/>
      <c r="AV26" s="20"/>
      <c r="AW26" s="363"/>
      <c r="AX26" s="167">
        <f t="shared" si="50"/>
        <v>0</v>
      </c>
      <c r="AY26" s="168">
        <f t="shared" si="51"/>
        <v>0</v>
      </c>
      <c r="AZ26" s="20"/>
      <c r="BA26" s="20"/>
      <c r="BB26" s="363"/>
      <c r="BC26" s="167">
        <f t="shared" si="52"/>
        <v>0</v>
      </c>
      <c r="BD26" s="168">
        <f t="shared" si="53"/>
        <v>0</v>
      </c>
      <c r="BE26" s="20"/>
      <c r="BF26" s="20"/>
      <c r="BG26" s="363"/>
      <c r="BH26" s="167">
        <f t="shared" si="54"/>
        <v>0</v>
      </c>
      <c r="BI26" s="168">
        <f t="shared" si="55"/>
        <v>0</v>
      </c>
      <c r="BJ26" s="20"/>
      <c r="BK26" s="20"/>
      <c r="BL26" s="363"/>
      <c r="BM26" s="167">
        <f t="shared" si="56"/>
        <v>0</v>
      </c>
      <c r="BN26" s="168">
        <f t="shared" si="57"/>
        <v>0</v>
      </c>
      <c r="BO26" s="20"/>
      <c r="BP26" s="20"/>
      <c r="BQ26" s="363"/>
      <c r="BR26" s="167">
        <f t="shared" si="58"/>
        <v>0</v>
      </c>
      <c r="BS26" s="168">
        <f t="shared" si="59"/>
        <v>0</v>
      </c>
      <c r="BT26" s="20"/>
      <c r="BU26" s="20"/>
      <c r="BV26" s="363"/>
      <c r="BW26" s="167">
        <f t="shared" si="60"/>
        <v>0</v>
      </c>
      <c r="BX26" s="168">
        <f t="shared" si="61"/>
        <v>0</v>
      </c>
      <c r="BY26" s="20"/>
      <c r="BZ26" s="20"/>
      <c r="CA26" s="363"/>
      <c r="CB26" s="167">
        <f t="shared" si="62"/>
        <v>0</v>
      </c>
      <c r="CC26" s="168">
        <f t="shared" si="63"/>
        <v>0</v>
      </c>
    </row>
    <row r="27" spans="1:81" x14ac:dyDescent="0.3">
      <c r="A27" s="159">
        <f t="shared" si="32"/>
        <v>0</v>
      </c>
      <c r="B27" s="160">
        <f t="shared" si="33"/>
        <v>0</v>
      </c>
      <c r="C27" s="18"/>
      <c r="D27" s="11" t="s">
        <v>393</v>
      </c>
      <c r="E27" s="83" t="s">
        <v>13</v>
      </c>
      <c r="F27" s="63"/>
      <c r="G27" s="20"/>
      <c r="H27" s="20"/>
      <c r="I27" s="363"/>
      <c r="J27" s="160">
        <f t="shared" si="34"/>
        <v>0</v>
      </c>
      <c r="K27" s="163">
        <f t="shared" si="35"/>
        <v>0</v>
      </c>
      <c r="L27" s="20"/>
      <c r="M27" s="20"/>
      <c r="N27" s="363"/>
      <c r="O27" s="167">
        <f t="shared" si="36"/>
        <v>0</v>
      </c>
      <c r="P27" s="168">
        <f t="shared" si="37"/>
        <v>0</v>
      </c>
      <c r="Q27" s="20"/>
      <c r="R27" s="20"/>
      <c r="S27" s="363"/>
      <c r="T27" s="167">
        <f t="shared" si="38"/>
        <v>0</v>
      </c>
      <c r="U27" s="168">
        <f t="shared" si="39"/>
        <v>0</v>
      </c>
      <c r="V27" s="20"/>
      <c r="W27" s="20"/>
      <c r="X27" s="363"/>
      <c r="Y27" s="167">
        <f t="shared" si="40"/>
        <v>0</v>
      </c>
      <c r="Z27" s="168">
        <f t="shared" si="41"/>
        <v>0</v>
      </c>
      <c r="AA27" s="20"/>
      <c r="AB27" s="20"/>
      <c r="AC27" s="363"/>
      <c r="AD27" s="167">
        <f t="shared" si="42"/>
        <v>0</v>
      </c>
      <c r="AE27" s="168">
        <f t="shared" si="43"/>
        <v>0</v>
      </c>
      <c r="AF27" s="20"/>
      <c r="AG27" s="20"/>
      <c r="AH27" s="363"/>
      <c r="AI27" s="167">
        <f t="shared" si="44"/>
        <v>0</v>
      </c>
      <c r="AJ27" s="168">
        <f t="shared" si="45"/>
        <v>0</v>
      </c>
      <c r="AK27" s="20"/>
      <c r="AL27" s="20"/>
      <c r="AM27" s="363"/>
      <c r="AN27" s="167">
        <f t="shared" si="46"/>
        <v>0</v>
      </c>
      <c r="AO27" s="168">
        <f t="shared" si="47"/>
        <v>0</v>
      </c>
      <c r="AP27" s="20"/>
      <c r="AQ27" s="20"/>
      <c r="AR27" s="363"/>
      <c r="AS27" s="167">
        <f t="shared" si="48"/>
        <v>0</v>
      </c>
      <c r="AT27" s="168">
        <f t="shared" si="49"/>
        <v>0</v>
      </c>
      <c r="AU27" s="20"/>
      <c r="AV27" s="20"/>
      <c r="AW27" s="363"/>
      <c r="AX27" s="167">
        <f t="shared" si="50"/>
        <v>0</v>
      </c>
      <c r="AY27" s="168">
        <f t="shared" si="51"/>
        <v>0</v>
      </c>
      <c r="AZ27" s="20"/>
      <c r="BA27" s="20"/>
      <c r="BB27" s="363"/>
      <c r="BC27" s="167">
        <f t="shared" si="52"/>
        <v>0</v>
      </c>
      <c r="BD27" s="168">
        <f t="shared" si="53"/>
        <v>0</v>
      </c>
      <c r="BE27" s="20"/>
      <c r="BF27" s="20"/>
      <c r="BG27" s="363"/>
      <c r="BH27" s="167">
        <f t="shared" si="54"/>
        <v>0</v>
      </c>
      <c r="BI27" s="168">
        <f t="shared" si="55"/>
        <v>0</v>
      </c>
      <c r="BJ27" s="20"/>
      <c r="BK27" s="20"/>
      <c r="BL27" s="363"/>
      <c r="BM27" s="167">
        <f t="shared" si="56"/>
        <v>0</v>
      </c>
      <c r="BN27" s="168">
        <f t="shared" si="57"/>
        <v>0</v>
      </c>
      <c r="BO27" s="20"/>
      <c r="BP27" s="20"/>
      <c r="BQ27" s="363"/>
      <c r="BR27" s="167">
        <f t="shared" si="58"/>
        <v>0</v>
      </c>
      <c r="BS27" s="168">
        <f t="shared" si="59"/>
        <v>0</v>
      </c>
      <c r="BT27" s="20"/>
      <c r="BU27" s="20"/>
      <c r="BV27" s="363"/>
      <c r="BW27" s="167">
        <f t="shared" si="60"/>
        <v>0</v>
      </c>
      <c r="BX27" s="168">
        <f t="shared" si="61"/>
        <v>0</v>
      </c>
      <c r="BY27" s="20"/>
      <c r="BZ27" s="20"/>
      <c r="CA27" s="363"/>
      <c r="CB27" s="167">
        <f t="shared" si="62"/>
        <v>0</v>
      </c>
      <c r="CC27" s="168">
        <f t="shared" si="63"/>
        <v>0</v>
      </c>
    </row>
    <row r="28" spans="1:81" x14ac:dyDescent="0.3">
      <c r="A28" s="159">
        <f t="shared" si="32"/>
        <v>0</v>
      </c>
      <c r="B28" s="160">
        <f t="shared" si="33"/>
        <v>0</v>
      </c>
      <c r="C28" s="18"/>
      <c r="D28" s="11" t="s">
        <v>394</v>
      </c>
      <c r="E28" s="83" t="s">
        <v>14</v>
      </c>
      <c r="F28" s="63"/>
      <c r="G28" s="20"/>
      <c r="H28" s="20"/>
      <c r="I28" s="363"/>
      <c r="J28" s="160">
        <f t="shared" si="34"/>
        <v>0</v>
      </c>
      <c r="K28" s="163">
        <f t="shared" si="35"/>
        <v>0</v>
      </c>
      <c r="L28" s="20"/>
      <c r="M28" s="20"/>
      <c r="N28" s="363"/>
      <c r="O28" s="167">
        <f t="shared" si="36"/>
        <v>0</v>
      </c>
      <c r="P28" s="168">
        <f t="shared" si="37"/>
        <v>0</v>
      </c>
      <c r="Q28" s="20"/>
      <c r="R28" s="20"/>
      <c r="S28" s="363"/>
      <c r="T28" s="167">
        <f t="shared" si="38"/>
        <v>0</v>
      </c>
      <c r="U28" s="168">
        <f t="shared" si="39"/>
        <v>0</v>
      </c>
      <c r="V28" s="20"/>
      <c r="W28" s="20"/>
      <c r="X28" s="363"/>
      <c r="Y28" s="167">
        <f t="shared" si="40"/>
        <v>0</v>
      </c>
      <c r="Z28" s="168">
        <f t="shared" si="41"/>
        <v>0</v>
      </c>
      <c r="AA28" s="20"/>
      <c r="AB28" s="20"/>
      <c r="AC28" s="363"/>
      <c r="AD28" s="167">
        <f t="shared" si="42"/>
        <v>0</v>
      </c>
      <c r="AE28" s="168">
        <f t="shared" si="43"/>
        <v>0</v>
      </c>
      <c r="AF28" s="20"/>
      <c r="AG28" s="20"/>
      <c r="AH28" s="363"/>
      <c r="AI28" s="167">
        <f t="shared" si="44"/>
        <v>0</v>
      </c>
      <c r="AJ28" s="168">
        <f t="shared" si="45"/>
        <v>0</v>
      </c>
      <c r="AK28" s="20"/>
      <c r="AL28" s="20"/>
      <c r="AM28" s="363"/>
      <c r="AN28" s="167">
        <f t="shared" si="46"/>
        <v>0</v>
      </c>
      <c r="AO28" s="168">
        <f t="shared" si="47"/>
        <v>0</v>
      </c>
      <c r="AP28" s="20"/>
      <c r="AQ28" s="20"/>
      <c r="AR28" s="363"/>
      <c r="AS28" s="167">
        <f t="shared" si="48"/>
        <v>0</v>
      </c>
      <c r="AT28" s="168">
        <f t="shared" si="49"/>
        <v>0</v>
      </c>
      <c r="AU28" s="20"/>
      <c r="AV28" s="20"/>
      <c r="AW28" s="363"/>
      <c r="AX28" s="167">
        <f t="shared" si="50"/>
        <v>0</v>
      </c>
      <c r="AY28" s="168">
        <f t="shared" si="51"/>
        <v>0</v>
      </c>
      <c r="AZ28" s="20"/>
      <c r="BA28" s="20"/>
      <c r="BB28" s="363"/>
      <c r="BC28" s="167">
        <f t="shared" si="52"/>
        <v>0</v>
      </c>
      <c r="BD28" s="168">
        <f t="shared" si="53"/>
        <v>0</v>
      </c>
      <c r="BE28" s="20"/>
      <c r="BF28" s="20"/>
      <c r="BG28" s="363"/>
      <c r="BH28" s="167">
        <f t="shared" si="54"/>
        <v>0</v>
      </c>
      <c r="BI28" s="168">
        <f t="shared" si="55"/>
        <v>0</v>
      </c>
      <c r="BJ28" s="20"/>
      <c r="BK28" s="20"/>
      <c r="BL28" s="363"/>
      <c r="BM28" s="167">
        <f t="shared" si="56"/>
        <v>0</v>
      </c>
      <c r="BN28" s="168">
        <f t="shared" si="57"/>
        <v>0</v>
      </c>
      <c r="BO28" s="20"/>
      <c r="BP28" s="20"/>
      <c r="BQ28" s="363"/>
      <c r="BR28" s="167">
        <f t="shared" si="58"/>
        <v>0</v>
      </c>
      <c r="BS28" s="168">
        <f t="shared" si="59"/>
        <v>0</v>
      </c>
      <c r="BT28" s="20"/>
      <c r="BU28" s="20"/>
      <c r="BV28" s="363"/>
      <c r="BW28" s="167">
        <f t="shared" si="60"/>
        <v>0</v>
      </c>
      <c r="BX28" s="168">
        <f t="shared" si="61"/>
        <v>0</v>
      </c>
      <c r="BY28" s="20"/>
      <c r="BZ28" s="20"/>
      <c r="CA28" s="363"/>
      <c r="CB28" s="167">
        <f t="shared" si="62"/>
        <v>0</v>
      </c>
      <c r="CC28" s="168">
        <f t="shared" si="63"/>
        <v>0</v>
      </c>
    </row>
    <row r="29" spans="1:81" x14ac:dyDescent="0.3">
      <c r="A29" s="159">
        <f t="shared" si="32"/>
        <v>0</v>
      </c>
      <c r="B29" s="160">
        <f t="shared" si="33"/>
        <v>0</v>
      </c>
      <c r="C29" s="18"/>
      <c r="D29" s="11" t="s">
        <v>395</v>
      </c>
      <c r="E29" s="210" t="s">
        <v>277</v>
      </c>
      <c r="F29" s="63"/>
      <c r="G29" s="20"/>
      <c r="H29" s="20"/>
      <c r="I29" s="363"/>
      <c r="J29" s="160">
        <f t="shared" si="34"/>
        <v>0</v>
      </c>
      <c r="K29" s="163">
        <f t="shared" si="35"/>
        <v>0</v>
      </c>
      <c r="L29" s="20"/>
      <c r="M29" s="20"/>
      <c r="N29" s="363"/>
      <c r="O29" s="167">
        <f>N29*L29</f>
        <v>0</v>
      </c>
      <c r="P29" s="168">
        <f>N29*M29</f>
        <v>0</v>
      </c>
      <c r="Q29" s="20"/>
      <c r="R29" s="20"/>
      <c r="S29" s="363"/>
      <c r="T29" s="167">
        <f>S29*Q29</f>
        <v>0</v>
      </c>
      <c r="U29" s="168">
        <f>S29*R29</f>
        <v>0</v>
      </c>
      <c r="V29" s="20"/>
      <c r="W29" s="20"/>
      <c r="X29" s="363"/>
      <c r="Y29" s="167">
        <f>X29*V29</f>
        <v>0</v>
      </c>
      <c r="Z29" s="168">
        <f>X29*W29</f>
        <v>0</v>
      </c>
      <c r="AA29" s="20"/>
      <c r="AB29" s="20"/>
      <c r="AC29" s="363"/>
      <c r="AD29" s="167">
        <f>AC29*AA29</f>
        <v>0</v>
      </c>
      <c r="AE29" s="168">
        <f>AC29*AB29</f>
        <v>0</v>
      </c>
      <c r="AF29" s="20"/>
      <c r="AG29" s="20"/>
      <c r="AH29" s="363"/>
      <c r="AI29" s="167">
        <f>AH29*AF29</f>
        <v>0</v>
      </c>
      <c r="AJ29" s="168">
        <f>AH29*AG29</f>
        <v>0</v>
      </c>
      <c r="AK29" s="20"/>
      <c r="AL29" s="20"/>
      <c r="AM29" s="363"/>
      <c r="AN29" s="167">
        <f>AM29*AK29</f>
        <v>0</v>
      </c>
      <c r="AO29" s="168">
        <f>AM29*AL29</f>
        <v>0</v>
      </c>
      <c r="AP29" s="20"/>
      <c r="AQ29" s="20"/>
      <c r="AR29" s="363"/>
      <c r="AS29" s="167">
        <f>AR29*AP29</f>
        <v>0</v>
      </c>
      <c r="AT29" s="168">
        <f>AR29*AQ29</f>
        <v>0</v>
      </c>
      <c r="AU29" s="20"/>
      <c r="AV29" s="20"/>
      <c r="AW29" s="363"/>
      <c r="AX29" s="167">
        <f>AW29*AU29</f>
        <v>0</v>
      </c>
      <c r="AY29" s="168">
        <f>AW29*AV29</f>
        <v>0</v>
      </c>
      <c r="AZ29" s="20"/>
      <c r="BA29" s="20"/>
      <c r="BB29" s="363"/>
      <c r="BC29" s="167">
        <f>BB29*AZ29</f>
        <v>0</v>
      </c>
      <c r="BD29" s="168">
        <f>BB29*BA29</f>
        <v>0</v>
      </c>
      <c r="BE29" s="20"/>
      <c r="BF29" s="20"/>
      <c r="BG29" s="363"/>
      <c r="BH29" s="167">
        <f>BG29*BE29</f>
        <v>0</v>
      </c>
      <c r="BI29" s="168">
        <f>BG29*BF29</f>
        <v>0</v>
      </c>
      <c r="BJ29" s="20"/>
      <c r="BK29" s="20"/>
      <c r="BL29" s="363"/>
      <c r="BM29" s="167">
        <f>BL29*BJ29</f>
        <v>0</v>
      </c>
      <c r="BN29" s="168">
        <f>BL29*BK29</f>
        <v>0</v>
      </c>
      <c r="BO29" s="20"/>
      <c r="BP29" s="20"/>
      <c r="BQ29" s="363"/>
      <c r="BR29" s="167">
        <f>BQ29*BO29</f>
        <v>0</v>
      </c>
      <c r="BS29" s="168">
        <f>BQ29*BP29</f>
        <v>0</v>
      </c>
      <c r="BT29" s="20"/>
      <c r="BU29" s="20"/>
      <c r="BV29" s="363"/>
      <c r="BW29" s="167">
        <f>BV29*BT29</f>
        <v>0</v>
      </c>
      <c r="BX29" s="168">
        <f>BV29*BU29</f>
        <v>0</v>
      </c>
      <c r="BY29" s="20"/>
      <c r="BZ29" s="20"/>
      <c r="CA29" s="363"/>
      <c r="CB29" s="167">
        <f>CA29*BY29</f>
        <v>0</v>
      </c>
      <c r="CC29" s="168">
        <f>CA29*BZ29</f>
        <v>0</v>
      </c>
    </row>
    <row r="30" spans="1:81" x14ac:dyDescent="0.3">
      <c r="A30" s="159">
        <f t="shared" si="32"/>
        <v>0</v>
      </c>
      <c r="B30" s="160">
        <f t="shared" si="33"/>
        <v>0</v>
      </c>
      <c r="C30" s="18"/>
      <c r="D30" s="11" t="s">
        <v>396</v>
      </c>
      <c r="E30" s="210" t="s">
        <v>277</v>
      </c>
      <c r="F30" s="63"/>
      <c r="G30" s="20"/>
      <c r="H30" s="20"/>
      <c r="I30" s="363"/>
      <c r="J30" s="160">
        <f t="shared" si="34"/>
        <v>0</v>
      </c>
      <c r="K30" s="163">
        <f t="shared" si="35"/>
        <v>0</v>
      </c>
      <c r="L30" s="20"/>
      <c r="M30" s="20"/>
      <c r="N30" s="363"/>
      <c r="O30" s="167">
        <f>N30*L30</f>
        <v>0</v>
      </c>
      <c r="P30" s="168">
        <f>N30*M30</f>
        <v>0</v>
      </c>
      <c r="Q30" s="20"/>
      <c r="R30" s="20"/>
      <c r="S30" s="363"/>
      <c r="T30" s="167">
        <f>S30*Q30</f>
        <v>0</v>
      </c>
      <c r="U30" s="168">
        <f>S30*R30</f>
        <v>0</v>
      </c>
      <c r="V30" s="20"/>
      <c r="W30" s="20"/>
      <c r="X30" s="363"/>
      <c r="Y30" s="167">
        <f>X30*V30</f>
        <v>0</v>
      </c>
      <c r="Z30" s="168">
        <f>X30*W30</f>
        <v>0</v>
      </c>
      <c r="AA30" s="20"/>
      <c r="AB30" s="20"/>
      <c r="AC30" s="363"/>
      <c r="AD30" s="167">
        <f>AC30*AA30</f>
        <v>0</v>
      </c>
      <c r="AE30" s="168">
        <f>AC30*AB30</f>
        <v>0</v>
      </c>
      <c r="AF30" s="20"/>
      <c r="AG30" s="20"/>
      <c r="AH30" s="363"/>
      <c r="AI30" s="167">
        <f>AH30*AF30</f>
        <v>0</v>
      </c>
      <c r="AJ30" s="168">
        <f>AH30*AG30</f>
        <v>0</v>
      </c>
      <c r="AK30" s="20"/>
      <c r="AL30" s="20"/>
      <c r="AM30" s="363"/>
      <c r="AN30" s="167">
        <f>AM30*AK30</f>
        <v>0</v>
      </c>
      <c r="AO30" s="168">
        <f>AM30*AL30</f>
        <v>0</v>
      </c>
      <c r="AP30" s="20"/>
      <c r="AQ30" s="20"/>
      <c r="AR30" s="363"/>
      <c r="AS30" s="167">
        <f>AR30*AP30</f>
        <v>0</v>
      </c>
      <c r="AT30" s="168">
        <f>AR30*AQ30</f>
        <v>0</v>
      </c>
      <c r="AU30" s="20"/>
      <c r="AV30" s="20"/>
      <c r="AW30" s="363"/>
      <c r="AX30" s="167">
        <f>AW30*AU30</f>
        <v>0</v>
      </c>
      <c r="AY30" s="168">
        <f>AW30*AV30</f>
        <v>0</v>
      </c>
      <c r="AZ30" s="20"/>
      <c r="BA30" s="20"/>
      <c r="BB30" s="363"/>
      <c r="BC30" s="167">
        <f>BB30*AZ30</f>
        <v>0</v>
      </c>
      <c r="BD30" s="168">
        <f>BB30*BA30</f>
        <v>0</v>
      </c>
      <c r="BE30" s="20"/>
      <c r="BF30" s="20"/>
      <c r="BG30" s="363"/>
      <c r="BH30" s="167">
        <f>BG30*BE30</f>
        <v>0</v>
      </c>
      <c r="BI30" s="168">
        <f>BG30*BF30</f>
        <v>0</v>
      </c>
      <c r="BJ30" s="20"/>
      <c r="BK30" s="20"/>
      <c r="BL30" s="363"/>
      <c r="BM30" s="167">
        <f>BL30*BJ30</f>
        <v>0</v>
      </c>
      <c r="BN30" s="168">
        <f>BL30*BK30</f>
        <v>0</v>
      </c>
      <c r="BO30" s="20"/>
      <c r="BP30" s="20"/>
      <c r="BQ30" s="363"/>
      <c r="BR30" s="167">
        <f>BQ30*BO30</f>
        <v>0</v>
      </c>
      <c r="BS30" s="168">
        <f>BQ30*BP30</f>
        <v>0</v>
      </c>
      <c r="BT30" s="20"/>
      <c r="BU30" s="20"/>
      <c r="BV30" s="363"/>
      <c r="BW30" s="167">
        <f>BV30*BT30</f>
        <v>0</v>
      </c>
      <c r="BX30" s="168">
        <f>BV30*BU30</f>
        <v>0</v>
      </c>
      <c r="BY30" s="20"/>
      <c r="BZ30" s="20"/>
      <c r="CA30" s="363"/>
      <c r="CB30" s="167">
        <f>CA30*BY30</f>
        <v>0</v>
      </c>
      <c r="CC30" s="168">
        <f>CA30*BZ30</f>
        <v>0</v>
      </c>
    </row>
    <row r="31" spans="1:81" x14ac:dyDescent="0.3">
      <c r="A31" s="159">
        <f t="shared" si="32"/>
        <v>0</v>
      </c>
      <c r="B31" s="160">
        <f t="shared" si="33"/>
        <v>0</v>
      </c>
      <c r="C31" s="18"/>
      <c r="D31" s="11" t="s">
        <v>397</v>
      </c>
      <c r="E31" s="210" t="s">
        <v>277</v>
      </c>
      <c r="F31" s="63"/>
      <c r="G31" s="20"/>
      <c r="H31" s="20"/>
      <c r="I31" s="363"/>
      <c r="J31" s="160">
        <f t="shared" si="34"/>
        <v>0</v>
      </c>
      <c r="K31" s="163">
        <f t="shared" si="35"/>
        <v>0</v>
      </c>
      <c r="L31" s="20"/>
      <c r="M31" s="20"/>
      <c r="N31" s="363"/>
      <c r="O31" s="167">
        <f>N31*L31</f>
        <v>0</v>
      </c>
      <c r="P31" s="168">
        <f>N31*M31</f>
        <v>0</v>
      </c>
      <c r="Q31" s="20"/>
      <c r="R31" s="20"/>
      <c r="S31" s="363"/>
      <c r="T31" s="167">
        <f>S31*Q31</f>
        <v>0</v>
      </c>
      <c r="U31" s="168">
        <f>S31*R31</f>
        <v>0</v>
      </c>
      <c r="V31" s="20"/>
      <c r="W31" s="20"/>
      <c r="X31" s="363"/>
      <c r="Y31" s="167">
        <f>X31*V31</f>
        <v>0</v>
      </c>
      <c r="Z31" s="168">
        <f>X31*W31</f>
        <v>0</v>
      </c>
      <c r="AA31" s="20"/>
      <c r="AB31" s="20"/>
      <c r="AC31" s="363"/>
      <c r="AD31" s="167">
        <f>AC31*AA31</f>
        <v>0</v>
      </c>
      <c r="AE31" s="168">
        <f>AC31*AB31</f>
        <v>0</v>
      </c>
      <c r="AF31" s="20"/>
      <c r="AG31" s="20"/>
      <c r="AH31" s="363"/>
      <c r="AI31" s="167">
        <f>AH31*AF31</f>
        <v>0</v>
      </c>
      <c r="AJ31" s="168">
        <f>AH31*AG31</f>
        <v>0</v>
      </c>
      <c r="AK31" s="20"/>
      <c r="AL31" s="20"/>
      <c r="AM31" s="363"/>
      <c r="AN31" s="167">
        <f>AM31*AK31</f>
        <v>0</v>
      </c>
      <c r="AO31" s="168">
        <f>AM31*AL31</f>
        <v>0</v>
      </c>
      <c r="AP31" s="20"/>
      <c r="AQ31" s="20"/>
      <c r="AR31" s="363"/>
      <c r="AS31" s="167">
        <f>AR31*AP31</f>
        <v>0</v>
      </c>
      <c r="AT31" s="168">
        <f>AR31*AQ31</f>
        <v>0</v>
      </c>
      <c r="AU31" s="20"/>
      <c r="AV31" s="20"/>
      <c r="AW31" s="363"/>
      <c r="AX31" s="167">
        <f>AW31*AU31</f>
        <v>0</v>
      </c>
      <c r="AY31" s="168">
        <f>AW31*AV31</f>
        <v>0</v>
      </c>
      <c r="AZ31" s="20"/>
      <c r="BA31" s="20"/>
      <c r="BB31" s="363"/>
      <c r="BC31" s="167">
        <f>BB31*AZ31</f>
        <v>0</v>
      </c>
      <c r="BD31" s="168">
        <f>BB31*BA31</f>
        <v>0</v>
      </c>
      <c r="BE31" s="20"/>
      <c r="BF31" s="20"/>
      <c r="BG31" s="363"/>
      <c r="BH31" s="167">
        <f>BG31*BE31</f>
        <v>0</v>
      </c>
      <c r="BI31" s="168">
        <f>BG31*BF31</f>
        <v>0</v>
      </c>
      <c r="BJ31" s="20"/>
      <c r="BK31" s="20"/>
      <c r="BL31" s="363"/>
      <c r="BM31" s="167">
        <f>BL31*BJ31</f>
        <v>0</v>
      </c>
      <c r="BN31" s="168">
        <f>BL31*BK31</f>
        <v>0</v>
      </c>
      <c r="BO31" s="20"/>
      <c r="BP31" s="20"/>
      <c r="BQ31" s="363"/>
      <c r="BR31" s="167">
        <f>BQ31*BO31</f>
        <v>0</v>
      </c>
      <c r="BS31" s="168">
        <f>BQ31*BP31</f>
        <v>0</v>
      </c>
      <c r="BT31" s="20"/>
      <c r="BU31" s="20"/>
      <c r="BV31" s="363"/>
      <c r="BW31" s="167">
        <f>BV31*BT31</f>
        <v>0</v>
      </c>
      <c r="BX31" s="168">
        <f>BV31*BU31</f>
        <v>0</v>
      </c>
      <c r="BY31" s="20"/>
      <c r="BZ31" s="20"/>
      <c r="CA31" s="363"/>
      <c r="CB31" s="167">
        <f>CA31*BY31</f>
        <v>0</v>
      </c>
      <c r="CC31" s="168">
        <f>CA31*BZ31</f>
        <v>0</v>
      </c>
    </row>
    <row r="32" spans="1:81" x14ac:dyDescent="0.3">
      <c r="A32" s="52"/>
      <c r="B32" s="15"/>
      <c r="C32" s="17"/>
      <c r="D32" s="10" t="s">
        <v>398</v>
      </c>
      <c r="E32" s="94" t="s">
        <v>15</v>
      </c>
      <c r="F32" s="63"/>
      <c r="G32" s="303"/>
      <c r="H32" s="300"/>
      <c r="I32" s="295"/>
      <c r="J32" s="164"/>
      <c r="K32" s="165"/>
      <c r="L32" s="303"/>
      <c r="M32" s="300"/>
      <c r="N32" s="295"/>
      <c r="O32" s="169"/>
      <c r="P32" s="170"/>
      <c r="Q32" s="303"/>
      <c r="R32" s="300"/>
      <c r="S32" s="295"/>
      <c r="T32" s="169"/>
      <c r="U32" s="170"/>
      <c r="V32" s="303"/>
      <c r="W32" s="300"/>
      <c r="X32" s="295"/>
      <c r="Y32" s="169"/>
      <c r="Z32" s="170"/>
      <c r="AA32" s="303"/>
      <c r="AB32" s="303"/>
      <c r="AC32" s="295"/>
      <c r="AD32" s="169"/>
      <c r="AE32" s="170"/>
      <c r="AF32" s="303"/>
      <c r="AG32" s="300"/>
      <c r="AH32" s="295"/>
      <c r="AI32" s="169"/>
      <c r="AJ32" s="170"/>
      <c r="AK32" s="303"/>
      <c r="AL32" s="300"/>
      <c r="AM32" s="295"/>
      <c r="AN32" s="169"/>
      <c r="AO32" s="170"/>
      <c r="AP32" s="303"/>
      <c r="AQ32" s="300"/>
      <c r="AR32" s="295"/>
      <c r="AS32" s="169"/>
      <c r="AT32" s="170"/>
      <c r="AU32" s="303"/>
      <c r="AV32" s="300"/>
      <c r="AW32" s="295"/>
      <c r="AX32" s="169"/>
      <c r="AY32" s="170"/>
      <c r="AZ32" s="303"/>
      <c r="BA32" s="300"/>
      <c r="BB32" s="295"/>
      <c r="BC32" s="169"/>
      <c r="BD32" s="170"/>
      <c r="BE32" s="303"/>
      <c r="BF32" s="300"/>
      <c r="BG32" s="295"/>
      <c r="BH32" s="169"/>
      <c r="BI32" s="170"/>
      <c r="BJ32" s="303"/>
      <c r="BK32" s="300"/>
      <c r="BL32" s="295"/>
      <c r="BM32" s="169"/>
      <c r="BN32" s="170"/>
      <c r="BO32" s="303"/>
      <c r="BP32" s="300"/>
      <c r="BQ32" s="295"/>
      <c r="BR32" s="169"/>
      <c r="BS32" s="170"/>
      <c r="BT32" s="303"/>
      <c r="BU32" s="300"/>
      <c r="BV32" s="295"/>
      <c r="BW32" s="169"/>
      <c r="BX32" s="170"/>
      <c r="BY32" s="303"/>
      <c r="BZ32" s="300"/>
      <c r="CA32" s="295"/>
      <c r="CB32" s="169"/>
      <c r="CC32" s="170"/>
    </row>
    <row r="33" spans="1:81" x14ac:dyDescent="0.3">
      <c r="A33" s="159">
        <f t="shared" ref="A33:A42" si="64">SUMIF($I$5:$IV$5,"QTY*Equipment",$I33:$IV33)</f>
        <v>0</v>
      </c>
      <c r="B33" s="160">
        <f t="shared" ref="B33:B42" si="65">SUMIF($I$5:$IV$5,"QTY*Install",$I33:$IV33)</f>
        <v>0</v>
      </c>
      <c r="C33" s="18"/>
      <c r="D33" s="11" t="s">
        <v>399</v>
      </c>
      <c r="E33" s="83" t="s">
        <v>4</v>
      </c>
      <c r="F33" s="63"/>
      <c r="G33" s="20"/>
      <c r="H33" s="20"/>
      <c r="I33" s="363"/>
      <c r="J33" s="160">
        <f t="shared" ref="J33:J42" si="66">I33*$G33</f>
        <v>0</v>
      </c>
      <c r="K33" s="163">
        <f t="shared" ref="K33:K42" si="67">I33*$H33</f>
        <v>0</v>
      </c>
      <c r="L33" s="20"/>
      <c r="M33" s="20"/>
      <c r="N33" s="363"/>
      <c r="O33" s="167">
        <f t="shared" ref="O33:O39" si="68">N33*L33</f>
        <v>0</v>
      </c>
      <c r="P33" s="168">
        <f t="shared" ref="P33:P39" si="69">N33*M33</f>
        <v>0</v>
      </c>
      <c r="Q33" s="20"/>
      <c r="R33" s="20"/>
      <c r="S33" s="363"/>
      <c r="T33" s="167">
        <f t="shared" ref="T33:T39" si="70">S33*Q33</f>
        <v>0</v>
      </c>
      <c r="U33" s="168">
        <f t="shared" ref="U33:U39" si="71">S33*R33</f>
        <v>0</v>
      </c>
      <c r="V33" s="20"/>
      <c r="W33" s="20"/>
      <c r="X33" s="363"/>
      <c r="Y33" s="167">
        <f t="shared" ref="Y33:Y39" si="72">X33*V33</f>
        <v>0</v>
      </c>
      <c r="Z33" s="168">
        <f t="shared" ref="Z33:Z39" si="73">X33*W33</f>
        <v>0</v>
      </c>
      <c r="AA33" s="20"/>
      <c r="AB33" s="20"/>
      <c r="AC33" s="363"/>
      <c r="AD33" s="167">
        <f t="shared" ref="AD33:AD39" si="74">AC33*AA33</f>
        <v>0</v>
      </c>
      <c r="AE33" s="168">
        <f t="shared" ref="AE33:AE39" si="75">AC33*AB33</f>
        <v>0</v>
      </c>
      <c r="AF33" s="20"/>
      <c r="AG33" s="20"/>
      <c r="AH33" s="363"/>
      <c r="AI33" s="167">
        <f t="shared" ref="AI33:AI39" si="76">AH33*AF33</f>
        <v>0</v>
      </c>
      <c r="AJ33" s="168">
        <f t="shared" ref="AJ33:AJ39" si="77">AH33*AG33</f>
        <v>0</v>
      </c>
      <c r="AK33" s="20"/>
      <c r="AL33" s="20"/>
      <c r="AM33" s="363"/>
      <c r="AN33" s="167">
        <f t="shared" ref="AN33:AN39" si="78">AM33*AK33</f>
        <v>0</v>
      </c>
      <c r="AO33" s="168">
        <f t="shared" ref="AO33:AO39" si="79">AM33*AL33</f>
        <v>0</v>
      </c>
      <c r="AP33" s="20"/>
      <c r="AQ33" s="20"/>
      <c r="AR33" s="363"/>
      <c r="AS33" s="167">
        <f t="shared" ref="AS33:AS39" si="80">AR33*AP33</f>
        <v>0</v>
      </c>
      <c r="AT33" s="168">
        <f t="shared" ref="AT33:AT39" si="81">AR33*AQ33</f>
        <v>0</v>
      </c>
      <c r="AU33" s="20"/>
      <c r="AV33" s="20"/>
      <c r="AW33" s="363"/>
      <c r="AX33" s="167">
        <f t="shared" ref="AX33:AX39" si="82">AW33*AU33</f>
        <v>0</v>
      </c>
      <c r="AY33" s="168">
        <f t="shared" ref="AY33:AY39" si="83">AW33*AV33</f>
        <v>0</v>
      </c>
      <c r="AZ33" s="20"/>
      <c r="BA33" s="20"/>
      <c r="BB33" s="363"/>
      <c r="BC33" s="167">
        <f t="shared" ref="BC33:BC39" si="84">BB33*AZ33</f>
        <v>0</v>
      </c>
      <c r="BD33" s="168">
        <f t="shared" ref="BD33:BD39" si="85">BB33*BA33</f>
        <v>0</v>
      </c>
      <c r="BE33" s="20"/>
      <c r="BF33" s="20"/>
      <c r="BG33" s="363"/>
      <c r="BH33" s="167">
        <f t="shared" ref="BH33:BH39" si="86">BG33*BE33</f>
        <v>0</v>
      </c>
      <c r="BI33" s="168">
        <f t="shared" ref="BI33:BI39" si="87">BG33*BF33</f>
        <v>0</v>
      </c>
      <c r="BJ33" s="20"/>
      <c r="BK33" s="20"/>
      <c r="BL33" s="363"/>
      <c r="BM33" s="167">
        <f t="shared" ref="BM33:BM39" si="88">BL33*BJ33</f>
        <v>0</v>
      </c>
      <c r="BN33" s="168">
        <f t="shared" ref="BN33:BN39" si="89">BL33*BK33</f>
        <v>0</v>
      </c>
      <c r="BO33" s="20"/>
      <c r="BP33" s="20"/>
      <c r="BQ33" s="363"/>
      <c r="BR33" s="167">
        <f t="shared" ref="BR33:BR39" si="90">BQ33*BO33</f>
        <v>0</v>
      </c>
      <c r="BS33" s="168">
        <f t="shared" ref="BS33:BS39" si="91">BQ33*BP33</f>
        <v>0</v>
      </c>
      <c r="BT33" s="20"/>
      <c r="BU33" s="20"/>
      <c r="BV33" s="363"/>
      <c r="BW33" s="167">
        <f t="shared" ref="BW33:BW39" si="92">BV33*BT33</f>
        <v>0</v>
      </c>
      <c r="BX33" s="168">
        <f t="shared" ref="BX33:BX39" si="93">BV33*BU33</f>
        <v>0</v>
      </c>
      <c r="BY33" s="20"/>
      <c r="BZ33" s="20"/>
      <c r="CA33" s="363"/>
      <c r="CB33" s="167">
        <f t="shared" ref="CB33:CB39" si="94">CA33*BY33</f>
        <v>0</v>
      </c>
      <c r="CC33" s="168">
        <f t="shared" ref="CC33:CC39" si="95">CA33*BZ33</f>
        <v>0</v>
      </c>
    </row>
    <row r="34" spans="1:81" x14ac:dyDescent="0.3">
      <c r="A34" s="159">
        <f t="shared" si="64"/>
        <v>0</v>
      </c>
      <c r="B34" s="160">
        <f t="shared" si="65"/>
        <v>0</v>
      </c>
      <c r="C34" s="18"/>
      <c r="D34" s="11" t="s">
        <v>400</v>
      </c>
      <c r="E34" s="83" t="s">
        <v>5</v>
      </c>
      <c r="F34" s="63"/>
      <c r="G34" s="20"/>
      <c r="H34" s="20"/>
      <c r="I34" s="363"/>
      <c r="J34" s="160">
        <f t="shared" si="66"/>
        <v>0</v>
      </c>
      <c r="K34" s="163">
        <f t="shared" si="67"/>
        <v>0</v>
      </c>
      <c r="L34" s="20"/>
      <c r="M34" s="20"/>
      <c r="N34" s="363"/>
      <c r="O34" s="167">
        <f t="shared" si="68"/>
        <v>0</v>
      </c>
      <c r="P34" s="168">
        <f t="shared" si="69"/>
        <v>0</v>
      </c>
      <c r="Q34" s="20"/>
      <c r="R34" s="20"/>
      <c r="S34" s="363"/>
      <c r="T34" s="167">
        <f t="shared" si="70"/>
        <v>0</v>
      </c>
      <c r="U34" s="168">
        <f t="shared" si="71"/>
        <v>0</v>
      </c>
      <c r="V34" s="20"/>
      <c r="W34" s="20"/>
      <c r="X34" s="363"/>
      <c r="Y34" s="167">
        <f t="shared" si="72"/>
        <v>0</v>
      </c>
      <c r="Z34" s="168">
        <f t="shared" si="73"/>
        <v>0</v>
      </c>
      <c r="AA34" s="20"/>
      <c r="AB34" s="20"/>
      <c r="AC34" s="363"/>
      <c r="AD34" s="167">
        <f t="shared" si="74"/>
        <v>0</v>
      </c>
      <c r="AE34" s="168">
        <f t="shared" si="75"/>
        <v>0</v>
      </c>
      <c r="AF34" s="20"/>
      <c r="AG34" s="20"/>
      <c r="AH34" s="363"/>
      <c r="AI34" s="167">
        <f t="shared" si="76"/>
        <v>0</v>
      </c>
      <c r="AJ34" s="168">
        <f t="shared" si="77"/>
        <v>0</v>
      </c>
      <c r="AK34" s="20"/>
      <c r="AL34" s="20"/>
      <c r="AM34" s="363"/>
      <c r="AN34" s="167">
        <f t="shared" si="78"/>
        <v>0</v>
      </c>
      <c r="AO34" s="168">
        <f t="shared" si="79"/>
        <v>0</v>
      </c>
      <c r="AP34" s="20"/>
      <c r="AQ34" s="20"/>
      <c r="AR34" s="363"/>
      <c r="AS34" s="167">
        <f t="shared" si="80"/>
        <v>0</v>
      </c>
      <c r="AT34" s="168">
        <f t="shared" si="81"/>
        <v>0</v>
      </c>
      <c r="AU34" s="20"/>
      <c r="AV34" s="20"/>
      <c r="AW34" s="363"/>
      <c r="AX34" s="167">
        <f t="shared" si="82"/>
        <v>0</v>
      </c>
      <c r="AY34" s="168">
        <f t="shared" si="83"/>
        <v>0</v>
      </c>
      <c r="AZ34" s="20"/>
      <c r="BA34" s="20"/>
      <c r="BB34" s="363"/>
      <c r="BC34" s="167">
        <f t="shared" si="84"/>
        <v>0</v>
      </c>
      <c r="BD34" s="168">
        <f t="shared" si="85"/>
        <v>0</v>
      </c>
      <c r="BE34" s="20"/>
      <c r="BF34" s="20"/>
      <c r="BG34" s="363"/>
      <c r="BH34" s="167">
        <f t="shared" si="86"/>
        <v>0</v>
      </c>
      <c r="BI34" s="168">
        <f t="shared" si="87"/>
        <v>0</v>
      </c>
      <c r="BJ34" s="20"/>
      <c r="BK34" s="20"/>
      <c r="BL34" s="363"/>
      <c r="BM34" s="167">
        <f t="shared" si="88"/>
        <v>0</v>
      </c>
      <c r="BN34" s="168">
        <f t="shared" si="89"/>
        <v>0</v>
      </c>
      <c r="BO34" s="20"/>
      <c r="BP34" s="20"/>
      <c r="BQ34" s="363"/>
      <c r="BR34" s="167">
        <f t="shared" si="90"/>
        <v>0</v>
      </c>
      <c r="BS34" s="168">
        <f t="shared" si="91"/>
        <v>0</v>
      </c>
      <c r="BT34" s="20"/>
      <c r="BU34" s="20"/>
      <c r="BV34" s="363"/>
      <c r="BW34" s="167">
        <f t="shared" si="92"/>
        <v>0</v>
      </c>
      <c r="BX34" s="168">
        <f t="shared" si="93"/>
        <v>0</v>
      </c>
      <c r="BY34" s="20"/>
      <c r="BZ34" s="20"/>
      <c r="CA34" s="363"/>
      <c r="CB34" s="167">
        <f t="shared" si="94"/>
        <v>0</v>
      </c>
      <c r="CC34" s="168">
        <f t="shared" si="95"/>
        <v>0</v>
      </c>
    </row>
    <row r="35" spans="1:81" x14ac:dyDescent="0.3">
      <c r="A35" s="159">
        <f t="shared" si="64"/>
        <v>0</v>
      </c>
      <c r="B35" s="160">
        <f t="shared" si="65"/>
        <v>0</v>
      </c>
      <c r="C35" s="18"/>
      <c r="D35" s="11" t="s">
        <v>401</v>
      </c>
      <c r="E35" s="83" t="s">
        <v>80</v>
      </c>
      <c r="F35" s="63"/>
      <c r="G35" s="20"/>
      <c r="H35" s="20"/>
      <c r="I35" s="363"/>
      <c r="J35" s="160">
        <f t="shared" si="66"/>
        <v>0</v>
      </c>
      <c r="K35" s="163">
        <f t="shared" si="67"/>
        <v>0</v>
      </c>
      <c r="L35" s="20"/>
      <c r="M35" s="20"/>
      <c r="N35" s="363"/>
      <c r="O35" s="167">
        <f t="shared" si="68"/>
        <v>0</v>
      </c>
      <c r="P35" s="168">
        <f t="shared" si="69"/>
        <v>0</v>
      </c>
      <c r="Q35" s="20"/>
      <c r="R35" s="20"/>
      <c r="S35" s="363"/>
      <c r="T35" s="167">
        <f t="shared" si="70"/>
        <v>0</v>
      </c>
      <c r="U35" s="168">
        <f t="shared" si="71"/>
        <v>0</v>
      </c>
      <c r="V35" s="20"/>
      <c r="W35" s="20"/>
      <c r="X35" s="363"/>
      <c r="Y35" s="167">
        <f t="shared" si="72"/>
        <v>0</v>
      </c>
      <c r="Z35" s="168">
        <f t="shared" si="73"/>
        <v>0</v>
      </c>
      <c r="AA35" s="20"/>
      <c r="AB35" s="20"/>
      <c r="AC35" s="363"/>
      <c r="AD35" s="167">
        <f t="shared" si="74"/>
        <v>0</v>
      </c>
      <c r="AE35" s="168">
        <f t="shared" si="75"/>
        <v>0</v>
      </c>
      <c r="AF35" s="20"/>
      <c r="AG35" s="20"/>
      <c r="AH35" s="363"/>
      <c r="AI35" s="167">
        <f t="shared" si="76"/>
        <v>0</v>
      </c>
      <c r="AJ35" s="168">
        <f t="shared" si="77"/>
        <v>0</v>
      </c>
      <c r="AK35" s="20"/>
      <c r="AL35" s="20"/>
      <c r="AM35" s="363"/>
      <c r="AN35" s="167">
        <f t="shared" si="78"/>
        <v>0</v>
      </c>
      <c r="AO35" s="168">
        <f t="shared" si="79"/>
        <v>0</v>
      </c>
      <c r="AP35" s="20"/>
      <c r="AQ35" s="20"/>
      <c r="AR35" s="363"/>
      <c r="AS35" s="167">
        <f t="shared" si="80"/>
        <v>0</v>
      </c>
      <c r="AT35" s="168">
        <f t="shared" si="81"/>
        <v>0</v>
      </c>
      <c r="AU35" s="20"/>
      <c r="AV35" s="20"/>
      <c r="AW35" s="363"/>
      <c r="AX35" s="167">
        <f t="shared" si="82"/>
        <v>0</v>
      </c>
      <c r="AY35" s="168">
        <f t="shared" si="83"/>
        <v>0</v>
      </c>
      <c r="AZ35" s="20"/>
      <c r="BA35" s="20"/>
      <c r="BB35" s="363"/>
      <c r="BC35" s="167">
        <f t="shared" si="84"/>
        <v>0</v>
      </c>
      <c r="BD35" s="168">
        <f t="shared" si="85"/>
        <v>0</v>
      </c>
      <c r="BE35" s="20"/>
      <c r="BF35" s="20"/>
      <c r="BG35" s="363"/>
      <c r="BH35" s="167">
        <f t="shared" si="86"/>
        <v>0</v>
      </c>
      <c r="BI35" s="168">
        <f t="shared" si="87"/>
        <v>0</v>
      </c>
      <c r="BJ35" s="20"/>
      <c r="BK35" s="20"/>
      <c r="BL35" s="363"/>
      <c r="BM35" s="167">
        <f t="shared" si="88"/>
        <v>0</v>
      </c>
      <c r="BN35" s="168">
        <f t="shared" si="89"/>
        <v>0</v>
      </c>
      <c r="BO35" s="20"/>
      <c r="BP35" s="20"/>
      <c r="BQ35" s="363"/>
      <c r="BR35" s="167">
        <f t="shared" si="90"/>
        <v>0</v>
      </c>
      <c r="BS35" s="168">
        <f t="shared" si="91"/>
        <v>0</v>
      </c>
      <c r="BT35" s="20"/>
      <c r="BU35" s="20"/>
      <c r="BV35" s="363"/>
      <c r="BW35" s="167">
        <f t="shared" si="92"/>
        <v>0</v>
      </c>
      <c r="BX35" s="168">
        <f t="shared" si="93"/>
        <v>0</v>
      </c>
      <c r="BY35" s="20"/>
      <c r="BZ35" s="20"/>
      <c r="CA35" s="363"/>
      <c r="CB35" s="167">
        <f t="shared" si="94"/>
        <v>0</v>
      </c>
      <c r="CC35" s="168">
        <f t="shared" si="95"/>
        <v>0</v>
      </c>
    </row>
    <row r="36" spans="1:81" x14ac:dyDescent="0.3">
      <c r="A36" s="159">
        <f t="shared" si="64"/>
        <v>0</v>
      </c>
      <c r="B36" s="160">
        <f t="shared" si="65"/>
        <v>0</v>
      </c>
      <c r="C36" s="18"/>
      <c r="D36" s="11" t="s">
        <v>402</v>
      </c>
      <c r="E36" s="83" t="s">
        <v>16</v>
      </c>
      <c r="F36" s="63"/>
      <c r="G36" s="20"/>
      <c r="H36" s="20"/>
      <c r="I36" s="363"/>
      <c r="J36" s="160">
        <f t="shared" si="66"/>
        <v>0</v>
      </c>
      <c r="K36" s="163">
        <f t="shared" si="67"/>
        <v>0</v>
      </c>
      <c r="L36" s="20"/>
      <c r="M36" s="20"/>
      <c r="N36" s="363"/>
      <c r="O36" s="167">
        <f t="shared" si="68"/>
        <v>0</v>
      </c>
      <c r="P36" s="168">
        <f t="shared" si="69"/>
        <v>0</v>
      </c>
      <c r="Q36" s="20"/>
      <c r="R36" s="20"/>
      <c r="S36" s="363"/>
      <c r="T36" s="167">
        <f t="shared" si="70"/>
        <v>0</v>
      </c>
      <c r="U36" s="168">
        <f t="shared" si="71"/>
        <v>0</v>
      </c>
      <c r="V36" s="20"/>
      <c r="W36" s="20"/>
      <c r="X36" s="363"/>
      <c r="Y36" s="167">
        <f t="shared" si="72"/>
        <v>0</v>
      </c>
      <c r="Z36" s="168">
        <f t="shared" si="73"/>
        <v>0</v>
      </c>
      <c r="AA36" s="20"/>
      <c r="AB36" s="20"/>
      <c r="AC36" s="363"/>
      <c r="AD36" s="167">
        <f t="shared" si="74"/>
        <v>0</v>
      </c>
      <c r="AE36" s="168">
        <f t="shared" si="75"/>
        <v>0</v>
      </c>
      <c r="AF36" s="20"/>
      <c r="AG36" s="20"/>
      <c r="AH36" s="363"/>
      <c r="AI36" s="167">
        <f t="shared" si="76"/>
        <v>0</v>
      </c>
      <c r="AJ36" s="168">
        <f t="shared" si="77"/>
        <v>0</v>
      </c>
      <c r="AK36" s="20"/>
      <c r="AL36" s="20"/>
      <c r="AM36" s="363"/>
      <c r="AN36" s="167">
        <f t="shared" si="78"/>
        <v>0</v>
      </c>
      <c r="AO36" s="168">
        <f t="shared" si="79"/>
        <v>0</v>
      </c>
      <c r="AP36" s="20"/>
      <c r="AQ36" s="20"/>
      <c r="AR36" s="363"/>
      <c r="AS36" s="167">
        <f t="shared" si="80"/>
        <v>0</v>
      </c>
      <c r="AT36" s="168">
        <f t="shared" si="81"/>
        <v>0</v>
      </c>
      <c r="AU36" s="20"/>
      <c r="AV36" s="20"/>
      <c r="AW36" s="363"/>
      <c r="AX36" s="167">
        <f t="shared" si="82"/>
        <v>0</v>
      </c>
      <c r="AY36" s="168">
        <f t="shared" si="83"/>
        <v>0</v>
      </c>
      <c r="AZ36" s="20"/>
      <c r="BA36" s="20"/>
      <c r="BB36" s="363"/>
      <c r="BC36" s="167">
        <f t="shared" si="84"/>
        <v>0</v>
      </c>
      <c r="BD36" s="168">
        <f t="shared" si="85"/>
        <v>0</v>
      </c>
      <c r="BE36" s="20"/>
      <c r="BF36" s="20"/>
      <c r="BG36" s="363"/>
      <c r="BH36" s="167">
        <f t="shared" si="86"/>
        <v>0</v>
      </c>
      <c r="BI36" s="168">
        <f t="shared" si="87"/>
        <v>0</v>
      </c>
      <c r="BJ36" s="20"/>
      <c r="BK36" s="20"/>
      <c r="BL36" s="363"/>
      <c r="BM36" s="167">
        <f t="shared" si="88"/>
        <v>0</v>
      </c>
      <c r="BN36" s="168">
        <f t="shared" si="89"/>
        <v>0</v>
      </c>
      <c r="BO36" s="20"/>
      <c r="BP36" s="20"/>
      <c r="BQ36" s="363"/>
      <c r="BR36" s="167">
        <f t="shared" si="90"/>
        <v>0</v>
      </c>
      <c r="BS36" s="168">
        <f t="shared" si="91"/>
        <v>0</v>
      </c>
      <c r="BT36" s="20"/>
      <c r="BU36" s="20"/>
      <c r="BV36" s="363"/>
      <c r="BW36" s="167">
        <f t="shared" si="92"/>
        <v>0</v>
      </c>
      <c r="BX36" s="168">
        <f t="shared" si="93"/>
        <v>0</v>
      </c>
      <c r="BY36" s="20"/>
      <c r="BZ36" s="20"/>
      <c r="CA36" s="363"/>
      <c r="CB36" s="167">
        <f t="shared" si="94"/>
        <v>0</v>
      </c>
      <c r="CC36" s="168">
        <f t="shared" si="95"/>
        <v>0</v>
      </c>
    </row>
    <row r="37" spans="1:81" x14ac:dyDescent="0.3">
      <c r="A37" s="159">
        <f t="shared" si="64"/>
        <v>0</v>
      </c>
      <c r="B37" s="160">
        <f t="shared" si="65"/>
        <v>0</v>
      </c>
      <c r="C37" s="18"/>
      <c r="D37" s="11" t="s">
        <v>403</v>
      </c>
      <c r="E37" s="83" t="s">
        <v>17</v>
      </c>
      <c r="F37" s="63"/>
      <c r="G37" s="20"/>
      <c r="H37" s="20"/>
      <c r="I37" s="363"/>
      <c r="J37" s="160">
        <f t="shared" si="66"/>
        <v>0</v>
      </c>
      <c r="K37" s="163">
        <f t="shared" si="67"/>
        <v>0</v>
      </c>
      <c r="L37" s="20"/>
      <c r="M37" s="20"/>
      <c r="N37" s="363"/>
      <c r="O37" s="167">
        <f t="shared" si="68"/>
        <v>0</v>
      </c>
      <c r="P37" s="168">
        <f t="shared" si="69"/>
        <v>0</v>
      </c>
      <c r="Q37" s="20"/>
      <c r="R37" s="20"/>
      <c r="S37" s="363"/>
      <c r="T37" s="167">
        <f t="shared" si="70"/>
        <v>0</v>
      </c>
      <c r="U37" s="168">
        <f t="shared" si="71"/>
        <v>0</v>
      </c>
      <c r="V37" s="20"/>
      <c r="W37" s="20"/>
      <c r="X37" s="363"/>
      <c r="Y37" s="167">
        <f t="shared" si="72"/>
        <v>0</v>
      </c>
      <c r="Z37" s="168">
        <f t="shared" si="73"/>
        <v>0</v>
      </c>
      <c r="AA37" s="20"/>
      <c r="AB37" s="20"/>
      <c r="AC37" s="363"/>
      <c r="AD37" s="167">
        <f t="shared" si="74"/>
        <v>0</v>
      </c>
      <c r="AE37" s="168">
        <f t="shared" si="75"/>
        <v>0</v>
      </c>
      <c r="AF37" s="20"/>
      <c r="AG37" s="20"/>
      <c r="AH37" s="363"/>
      <c r="AI37" s="167">
        <f t="shared" si="76"/>
        <v>0</v>
      </c>
      <c r="AJ37" s="168">
        <f t="shared" si="77"/>
        <v>0</v>
      </c>
      <c r="AK37" s="20"/>
      <c r="AL37" s="20"/>
      <c r="AM37" s="363"/>
      <c r="AN37" s="167">
        <f t="shared" si="78"/>
        <v>0</v>
      </c>
      <c r="AO37" s="168">
        <f t="shared" si="79"/>
        <v>0</v>
      </c>
      <c r="AP37" s="20"/>
      <c r="AQ37" s="20"/>
      <c r="AR37" s="363"/>
      <c r="AS37" s="167">
        <f t="shared" si="80"/>
        <v>0</v>
      </c>
      <c r="AT37" s="168">
        <f t="shared" si="81"/>
        <v>0</v>
      </c>
      <c r="AU37" s="20"/>
      <c r="AV37" s="20"/>
      <c r="AW37" s="363"/>
      <c r="AX37" s="167">
        <f t="shared" si="82"/>
        <v>0</v>
      </c>
      <c r="AY37" s="168">
        <f t="shared" si="83"/>
        <v>0</v>
      </c>
      <c r="AZ37" s="20"/>
      <c r="BA37" s="20"/>
      <c r="BB37" s="363"/>
      <c r="BC37" s="167">
        <f t="shared" si="84"/>
        <v>0</v>
      </c>
      <c r="BD37" s="168">
        <f t="shared" si="85"/>
        <v>0</v>
      </c>
      <c r="BE37" s="20"/>
      <c r="BF37" s="20"/>
      <c r="BG37" s="363"/>
      <c r="BH37" s="167">
        <f t="shared" si="86"/>
        <v>0</v>
      </c>
      <c r="BI37" s="168">
        <f t="shared" si="87"/>
        <v>0</v>
      </c>
      <c r="BJ37" s="20"/>
      <c r="BK37" s="20"/>
      <c r="BL37" s="363"/>
      <c r="BM37" s="167">
        <f t="shared" si="88"/>
        <v>0</v>
      </c>
      <c r="BN37" s="168">
        <f t="shared" si="89"/>
        <v>0</v>
      </c>
      <c r="BO37" s="20"/>
      <c r="BP37" s="20"/>
      <c r="BQ37" s="363"/>
      <c r="BR37" s="167">
        <f t="shared" si="90"/>
        <v>0</v>
      </c>
      <c r="BS37" s="168">
        <f t="shared" si="91"/>
        <v>0</v>
      </c>
      <c r="BT37" s="20"/>
      <c r="BU37" s="20"/>
      <c r="BV37" s="363"/>
      <c r="BW37" s="167">
        <f t="shared" si="92"/>
        <v>0</v>
      </c>
      <c r="BX37" s="168">
        <f t="shared" si="93"/>
        <v>0</v>
      </c>
      <c r="BY37" s="20"/>
      <c r="BZ37" s="20"/>
      <c r="CA37" s="363"/>
      <c r="CB37" s="167">
        <f t="shared" si="94"/>
        <v>0</v>
      </c>
      <c r="CC37" s="168">
        <f t="shared" si="95"/>
        <v>0</v>
      </c>
    </row>
    <row r="38" spans="1:81" x14ac:dyDescent="0.3">
      <c r="A38" s="159">
        <f t="shared" si="64"/>
        <v>0</v>
      </c>
      <c r="B38" s="160">
        <f t="shared" si="65"/>
        <v>0</v>
      </c>
      <c r="C38" s="18"/>
      <c r="D38" s="11" t="s">
        <v>404</v>
      </c>
      <c r="E38" s="83" t="s">
        <v>18</v>
      </c>
      <c r="F38" s="63"/>
      <c r="G38" s="20"/>
      <c r="H38" s="20"/>
      <c r="I38" s="363"/>
      <c r="J38" s="160">
        <f t="shared" si="66"/>
        <v>0</v>
      </c>
      <c r="K38" s="163">
        <f t="shared" si="67"/>
        <v>0</v>
      </c>
      <c r="L38" s="20"/>
      <c r="M38" s="20"/>
      <c r="N38" s="363"/>
      <c r="O38" s="167">
        <f t="shared" si="68"/>
        <v>0</v>
      </c>
      <c r="P38" s="168">
        <f t="shared" si="69"/>
        <v>0</v>
      </c>
      <c r="Q38" s="20"/>
      <c r="R38" s="20"/>
      <c r="S38" s="363"/>
      <c r="T38" s="167">
        <f t="shared" si="70"/>
        <v>0</v>
      </c>
      <c r="U38" s="168">
        <f t="shared" si="71"/>
        <v>0</v>
      </c>
      <c r="V38" s="20"/>
      <c r="W38" s="20"/>
      <c r="X38" s="363"/>
      <c r="Y38" s="167">
        <f t="shared" si="72"/>
        <v>0</v>
      </c>
      <c r="Z38" s="168">
        <f t="shared" si="73"/>
        <v>0</v>
      </c>
      <c r="AA38" s="20"/>
      <c r="AB38" s="20"/>
      <c r="AC38" s="363"/>
      <c r="AD38" s="167">
        <f t="shared" si="74"/>
        <v>0</v>
      </c>
      <c r="AE38" s="168">
        <f t="shared" si="75"/>
        <v>0</v>
      </c>
      <c r="AF38" s="20"/>
      <c r="AG38" s="20"/>
      <c r="AH38" s="363"/>
      <c r="AI38" s="167">
        <f t="shared" si="76"/>
        <v>0</v>
      </c>
      <c r="AJ38" s="168">
        <f t="shared" si="77"/>
        <v>0</v>
      </c>
      <c r="AK38" s="20"/>
      <c r="AL38" s="20"/>
      <c r="AM38" s="363"/>
      <c r="AN38" s="167">
        <f t="shared" si="78"/>
        <v>0</v>
      </c>
      <c r="AO38" s="168">
        <f t="shared" si="79"/>
        <v>0</v>
      </c>
      <c r="AP38" s="20"/>
      <c r="AQ38" s="20"/>
      <c r="AR38" s="363"/>
      <c r="AS38" s="167">
        <f t="shared" si="80"/>
        <v>0</v>
      </c>
      <c r="AT38" s="168">
        <f t="shared" si="81"/>
        <v>0</v>
      </c>
      <c r="AU38" s="20"/>
      <c r="AV38" s="20"/>
      <c r="AW38" s="363"/>
      <c r="AX38" s="167">
        <f t="shared" si="82"/>
        <v>0</v>
      </c>
      <c r="AY38" s="168">
        <f t="shared" si="83"/>
        <v>0</v>
      </c>
      <c r="AZ38" s="20"/>
      <c r="BA38" s="20"/>
      <c r="BB38" s="363"/>
      <c r="BC38" s="167">
        <f t="shared" si="84"/>
        <v>0</v>
      </c>
      <c r="BD38" s="168">
        <f t="shared" si="85"/>
        <v>0</v>
      </c>
      <c r="BE38" s="20"/>
      <c r="BF38" s="20"/>
      <c r="BG38" s="363"/>
      <c r="BH38" s="167">
        <f t="shared" si="86"/>
        <v>0</v>
      </c>
      <c r="BI38" s="168">
        <f t="shared" si="87"/>
        <v>0</v>
      </c>
      <c r="BJ38" s="20"/>
      <c r="BK38" s="20"/>
      <c r="BL38" s="363"/>
      <c r="BM38" s="167">
        <f t="shared" si="88"/>
        <v>0</v>
      </c>
      <c r="BN38" s="168">
        <f t="shared" si="89"/>
        <v>0</v>
      </c>
      <c r="BO38" s="20"/>
      <c r="BP38" s="20"/>
      <c r="BQ38" s="363"/>
      <c r="BR38" s="167">
        <f t="shared" si="90"/>
        <v>0</v>
      </c>
      <c r="BS38" s="168">
        <f t="shared" si="91"/>
        <v>0</v>
      </c>
      <c r="BT38" s="20"/>
      <c r="BU38" s="20"/>
      <c r="BV38" s="363"/>
      <c r="BW38" s="167">
        <f t="shared" si="92"/>
        <v>0</v>
      </c>
      <c r="BX38" s="168">
        <f t="shared" si="93"/>
        <v>0</v>
      </c>
      <c r="BY38" s="20"/>
      <c r="BZ38" s="20"/>
      <c r="CA38" s="363"/>
      <c r="CB38" s="167">
        <f t="shared" si="94"/>
        <v>0</v>
      </c>
      <c r="CC38" s="168">
        <f t="shared" si="95"/>
        <v>0</v>
      </c>
    </row>
    <row r="39" spans="1:81" x14ac:dyDescent="0.3">
      <c r="A39" s="159">
        <f t="shared" si="64"/>
        <v>0</v>
      </c>
      <c r="B39" s="160">
        <f t="shared" si="65"/>
        <v>0</v>
      </c>
      <c r="C39" s="18"/>
      <c r="D39" s="11" t="s">
        <v>405</v>
      </c>
      <c r="E39" s="83" t="s">
        <v>11</v>
      </c>
      <c r="F39" s="63"/>
      <c r="G39" s="20"/>
      <c r="H39" s="20"/>
      <c r="I39" s="363"/>
      <c r="J39" s="160">
        <f t="shared" si="66"/>
        <v>0</v>
      </c>
      <c r="K39" s="163">
        <f t="shared" si="67"/>
        <v>0</v>
      </c>
      <c r="L39" s="20"/>
      <c r="M39" s="20"/>
      <c r="N39" s="363"/>
      <c r="O39" s="167">
        <f t="shared" si="68"/>
        <v>0</v>
      </c>
      <c r="P39" s="168">
        <f t="shared" si="69"/>
        <v>0</v>
      </c>
      <c r="Q39" s="20"/>
      <c r="R39" s="20"/>
      <c r="S39" s="363"/>
      <c r="T39" s="167">
        <f t="shared" si="70"/>
        <v>0</v>
      </c>
      <c r="U39" s="168">
        <f t="shared" si="71"/>
        <v>0</v>
      </c>
      <c r="V39" s="20"/>
      <c r="W39" s="20"/>
      <c r="X39" s="363"/>
      <c r="Y39" s="167">
        <f t="shared" si="72"/>
        <v>0</v>
      </c>
      <c r="Z39" s="168">
        <f t="shared" si="73"/>
        <v>0</v>
      </c>
      <c r="AA39" s="20"/>
      <c r="AB39" s="20"/>
      <c r="AC39" s="363"/>
      <c r="AD39" s="167">
        <f t="shared" si="74"/>
        <v>0</v>
      </c>
      <c r="AE39" s="168">
        <f t="shared" si="75"/>
        <v>0</v>
      </c>
      <c r="AF39" s="20"/>
      <c r="AG39" s="20"/>
      <c r="AH39" s="363"/>
      <c r="AI39" s="167">
        <f t="shared" si="76"/>
        <v>0</v>
      </c>
      <c r="AJ39" s="168">
        <f t="shared" si="77"/>
        <v>0</v>
      </c>
      <c r="AK39" s="20"/>
      <c r="AL39" s="20"/>
      <c r="AM39" s="363"/>
      <c r="AN39" s="167">
        <f t="shared" si="78"/>
        <v>0</v>
      </c>
      <c r="AO39" s="168">
        <f t="shared" si="79"/>
        <v>0</v>
      </c>
      <c r="AP39" s="20"/>
      <c r="AQ39" s="20"/>
      <c r="AR39" s="363"/>
      <c r="AS39" s="167">
        <f t="shared" si="80"/>
        <v>0</v>
      </c>
      <c r="AT39" s="168">
        <f t="shared" si="81"/>
        <v>0</v>
      </c>
      <c r="AU39" s="20"/>
      <c r="AV39" s="20"/>
      <c r="AW39" s="363"/>
      <c r="AX39" s="167">
        <f t="shared" si="82"/>
        <v>0</v>
      </c>
      <c r="AY39" s="168">
        <f t="shared" si="83"/>
        <v>0</v>
      </c>
      <c r="AZ39" s="20"/>
      <c r="BA39" s="20"/>
      <c r="BB39" s="363"/>
      <c r="BC39" s="167">
        <f t="shared" si="84"/>
        <v>0</v>
      </c>
      <c r="BD39" s="168">
        <f t="shared" si="85"/>
        <v>0</v>
      </c>
      <c r="BE39" s="20"/>
      <c r="BF39" s="20"/>
      <c r="BG39" s="363"/>
      <c r="BH39" s="167">
        <f t="shared" si="86"/>
        <v>0</v>
      </c>
      <c r="BI39" s="168">
        <f t="shared" si="87"/>
        <v>0</v>
      </c>
      <c r="BJ39" s="20"/>
      <c r="BK39" s="20"/>
      <c r="BL39" s="363"/>
      <c r="BM39" s="167">
        <f t="shared" si="88"/>
        <v>0</v>
      </c>
      <c r="BN39" s="168">
        <f t="shared" si="89"/>
        <v>0</v>
      </c>
      <c r="BO39" s="20"/>
      <c r="BP39" s="20"/>
      <c r="BQ39" s="363"/>
      <c r="BR39" s="167">
        <f t="shared" si="90"/>
        <v>0</v>
      </c>
      <c r="BS39" s="168">
        <f t="shared" si="91"/>
        <v>0</v>
      </c>
      <c r="BT39" s="20"/>
      <c r="BU39" s="20"/>
      <c r="BV39" s="363"/>
      <c r="BW39" s="167">
        <f t="shared" si="92"/>
        <v>0</v>
      </c>
      <c r="BX39" s="168">
        <f t="shared" si="93"/>
        <v>0</v>
      </c>
      <c r="BY39" s="20"/>
      <c r="BZ39" s="20"/>
      <c r="CA39" s="363"/>
      <c r="CB39" s="167">
        <f t="shared" si="94"/>
        <v>0</v>
      </c>
      <c r="CC39" s="168">
        <f t="shared" si="95"/>
        <v>0</v>
      </c>
    </row>
    <row r="40" spans="1:81" x14ac:dyDescent="0.3">
      <c r="A40" s="159">
        <f t="shared" si="64"/>
        <v>0</v>
      </c>
      <c r="B40" s="160">
        <f t="shared" si="65"/>
        <v>0</v>
      </c>
      <c r="C40" s="18"/>
      <c r="D40" s="11" t="s">
        <v>406</v>
      </c>
      <c r="E40" s="210" t="s">
        <v>278</v>
      </c>
      <c r="F40" s="63"/>
      <c r="G40" s="20"/>
      <c r="H40" s="20"/>
      <c r="I40" s="363"/>
      <c r="J40" s="160">
        <f t="shared" si="66"/>
        <v>0</v>
      </c>
      <c r="K40" s="163">
        <f t="shared" si="67"/>
        <v>0</v>
      </c>
      <c r="L40" s="20"/>
      <c r="M40" s="20"/>
      <c r="N40" s="363"/>
      <c r="O40" s="167">
        <f>N40*L40</f>
        <v>0</v>
      </c>
      <c r="P40" s="168">
        <f>N40*M40</f>
        <v>0</v>
      </c>
      <c r="Q40" s="20"/>
      <c r="R40" s="20"/>
      <c r="S40" s="363"/>
      <c r="T40" s="167">
        <f>S40*Q40</f>
        <v>0</v>
      </c>
      <c r="U40" s="168">
        <f>S40*R40</f>
        <v>0</v>
      </c>
      <c r="V40" s="20"/>
      <c r="W40" s="20"/>
      <c r="X40" s="363"/>
      <c r="Y40" s="167">
        <f>X40*V40</f>
        <v>0</v>
      </c>
      <c r="Z40" s="168">
        <f>X40*W40</f>
        <v>0</v>
      </c>
      <c r="AA40" s="20"/>
      <c r="AB40" s="20"/>
      <c r="AC40" s="363"/>
      <c r="AD40" s="167">
        <f>AC40*AA40</f>
        <v>0</v>
      </c>
      <c r="AE40" s="168">
        <f>AC40*AB40</f>
        <v>0</v>
      </c>
      <c r="AF40" s="20"/>
      <c r="AG40" s="20"/>
      <c r="AH40" s="363"/>
      <c r="AI40" s="167">
        <f>AH40*AF40</f>
        <v>0</v>
      </c>
      <c r="AJ40" s="168">
        <f>AH40*AG40</f>
        <v>0</v>
      </c>
      <c r="AK40" s="20"/>
      <c r="AL40" s="20"/>
      <c r="AM40" s="363"/>
      <c r="AN40" s="167">
        <f>AM40*AK40</f>
        <v>0</v>
      </c>
      <c r="AO40" s="168">
        <f>AM40*AL40</f>
        <v>0</v>
      </c>
      <c r="AP40" s="20"/>
      <c r="AQ40" s="20"/>
      <c r="AR40" s="363"/>
      <c r="AS40" s="167">
        <f>AR40*AP40</f>
        <v>0</v>
      </c>
      <c r="AT40" s="168">
        <f>AR40*AQ40</f>
        <v>0</v>
      </c>
      <c r="AU40" s="20"/>
      <c r="AV40" s="20"/>
      <c r="AW40" s="363"/>
      <c r="AX40" s="167">
        <f>AW40*AU40</f>
        <v>0</v>
      </c>
      <c r="AY40" s="168">
        <f>AW40*AV40</f>
        <v>0</v>
      </c>
      <c r="AZ40" s="20"/>
      <c r="BA40" s="20"/>
      <c r="BB40" s="363"/>
      <c r="BC40" s="167">
        <f>BB40*AZ40</f>
        <v>0</v>
      </c>
      <c r="BD40" s="168">
        <f>BB40*BA40</f>
        <v>0</v>
      </c>
      <c r="BE40" s="20"/>
      <c r="BF40" s="20"/>
      <c r="BG40" s="363"/>
      <c r="BH40" s="167">
        <f>BG40*BE40</f>
        <v>0</v>
      </c>
      <c r="BI40" s="168">
        <f>BG40*BF40</f>
        <v>0</v>
      </c>
      <c r="BJ40" s="20"/>
      <c r="BK40" s="20"/>
      <c r="BL40" s="363"/>
      <c r="BM40" s="167">
        <f>BL40*BJ40</f>
        <v>0</v>
      </c>
      <c r="BN40" s="168">
        <f>BL40*BK40</f>
        <v>0</v>
      </c>
      <c r="BO40" s="20"/>
      <c r="BP40" s="20"/>
      <c r="BQ40" s="363"/>
      <c r="BR40" s="167">
        <f>BQ40*BO40</f>
        <v>0</v>
      </c>
      <c r="BS40" s="168">
        <f>BQ40*BP40</f>
        <v>0</v>
      </c>
      <c r="BT40" s="20"/>
      <c r="BU40" s="20"/>
      <c r="BV40" s="363"/>
      <c r="BW40" s="167">
        <f>BV40*BT40</f>
        <v>0</v>
      </c>
      <c r="BX40" s="168">
        <f>BV40*BU40</f>
        <v>0</v>
      </c>
      <c r="BY40" s="20"/>
      <c r="BZ40" s="20"/>
      <c r="CA40" s="363"/>
      <c r="CB40" s="167">
        <f>CA40*BY40</f>
        <v>0</v>
      </c>
      <c r="CC40" s="168">
        <f>CA40*BZ40</f>
        <v>0</v>
      </c>
    </row>
    <row r="41" spans="1:81" x14ac:dyDescent="0.3">
      <c r="A41" s="159">
        <f t="shared" si="64"/>
        <v>0</v>
      </c>
      <c r="B41" s="160">
        <f t="shared" si="65"/>
        <v>0</v>
      </c>
      <c r="C41" s="18"/>
      <c r="D41" s="11" t="s">
        <v>407</v>
      </c>
      <c r="E41" s="210" t="s">
        <v>278</v>
      </c>
      <c r="F41" s="63"/>
      <c r="G41" s="20"/>
      <c r="H41" s="20"/>
      <c r="I41" s="363"/>
      <c r="J41" s="160">
        <f t="shared" si="66"/>
        <v>0</v>
      </c>
      <c r="K41" s="163">
        <f t="shared" si="67"/>
        <v>0</v>
      </c>
      <c r="L41" s="20"/>
      <c r="M41" s="20"/>
      <c r="N41" s="363"/>
      <c r="O41" s="167">
        <f>N41*L41</f>
        <v>0</v>
      </c>
      <c r="P41" s="168">
        <f>N41*M41</f>
        <v>0</v>
      </c>
      <c r="Q41" s="20"/>
      <c r="R41" s="20"/>
      <c r="S41" s="363"/>
      <c r="T41" s="167">
        <f>S41*Q41</f>
        <v>0</v>
      </c>
      <c r="U41" s="168">
        <f>S41*R41</f>
        <v>0</v>
      </c>
      <c r="V41" s="20"/>
      <c r="W41" s="20"/>
      <c r="X41" s="363"/>
      <c r="Y41" s="167">
        <f>X41*V41</f>
        <v>0</v>
      </c>
      <c r="Z41" s="168">
        <f>X41*W41</f>
        <v>0</v>
      </c>
      <c r="AA41" s="20"/>
      <c r="AB41" s="20"/>
      <c r="AC41" s="363"/>
      <c r="AD41" s="167">
        <f>AC41*AA41</f>
        <v>0</v>
      </c>
      <c r="AE41" s="168">
        <f>AC41*AB41</f>
        <v>0</v>
      </c>
      <c r="AF41" s="20"/>
      <c r="AG41" s="20"/>
      <c r="AH41" s="363"/>
      <c r="AI41" s="167">
        <f>AH41*AF41</f>
        <v>0</v>
      </c>
      <c r="AJ41" s="168">
        <f>AH41*AG41</f>
        <v>0</v>
      </c>
      <c r="AK41" s="20"/>
      <c r="AL41" s="20"/>
      <c r="AM41" s="363"/>
      <c r="AN41" s="167">
        <f>AM41*AK41</f>
        <v>0</v>
      </c>
      <c r="AO41" s="168">
        <f>AM41*AL41</f>
        <v>0</v>
      </c>
      <c r="AP41" s="20"/>
      <c r="AQ41" s="20"/>
      <c r="AR41" s="363"/>
      <c r="AS41" s="167">
        <f>AR41*AP41</f>
        <v>0</v>
      </c>
      <c r="AT41" s="168">
        <f>AR41*AQ41</f>
        <v>0</v>
      </c>
      <c r="AU41" s="20"/>
      <c r="AV41" s="20"/>
      <c r="AW41" s="363"/>
      <c r="AX41" s="167">
        <f>AW41*AU41</f>
        <v>0</v>
      </c>
      <c r="AY41" s="168">
        <f>AW41*AV41</f>
        <v>0</v>
      </c>
      <c r="AZ41" s="20"/>
      <c r="BA41" s="20"/>
      <c r="BB41" s="363"/>
      <c r="BC41" s="167">
        <f>BB41*AZ41</f>
        <v>0</v>
      </c>
      <c r="BD41" s="168">
        <f>BB41*BA41</f>
        <v>0</v>
      </c>
      <c r="BE41" s="20"/>
      <c r="BF41" s="20"/>
      <c r="BG41" s="363"/>
      <c r="BH41" s="167">
        <f>BG41*BE41</f>
        <v>0</v>
      </c>
      <c r="BI41" s="168">
        <f>BG41*BF41</f>
        <v>0</v>
      </c>
      <c r="BJ41" s="20"/>
      <c r="BK41" s="20"/>
      <c r="BL41" s="363"/>
      <c r="BM41" s="167">
        <f>BL41*BJ41</f>
        <v>0</v>
      </c>
      <c r="BN41" s="168">
        <f>BL41*BK41</f>
        <v>0</v>
      </c>
      <c r="BO41" s="20"/>
      <c r="BP41" s="20"/>
      <c r="BQ41" s="363"/>
      <c r="BR41" s="167">
        <f>BQ41*BO41</f>
        <v>0</v>
      </c>
      <c r="BS41" s="168">
        <f>BQ41*BP41</f>
        <v>0</v>
      </c>
      <c r="BT41" s="20"/>
      <c r="BU41" s="20"/>
      <c r="BV41" s="363"/>
      <c r="BW41" s="167">
        <f>BV41*BT41</f>
        <v>0</v>
      </c>
      <c r="BX41" s="168">
        <f>BV41*BU41</f>
        <v>0</v>
      </c>
      <c r="BY41" s="20"/>
      <c r="BZ41" s="20"/>
      <c r="CA41" s="363"/>
      <c r="CB41" s="167">
        <f>CA41*BY41</f>
        <v>0</v>
      </c>
      <c r="CC41" s="168">
        <f>CA41*BZ41</f>
        <v>0</v>
      </c>
    </row>
    <row r="42" spans="1:81" x14ac:dyDescent="0.3">
      <c r="A42" s="159">
        <f t="shared" si="64"/>
        <v>0</v>
      </c>
      <c r="B42" s="160">
        <f t="shared" si="65"/>
        <v>0</v>
      </c>
      <c r="C42" s="18"/>
      <c r="D42" s="11" t="s">
        <v>408</v>
      </c>
      <c r="E42" s="210" t="s">
        <v>278</v>
      </c>
      <c r="F42" s="63"/>
      <c r="G42" s="20"/>
      <c r="H42" s="20"/>
      <c r="I42" s="363"/>
      <c r="J42" s="160">
        <f t="shared" si="66"/>
        <v>0</v>
      </c>
      <c r="K42" s="163">
        <f t="shared" si="67"/>
        <v>0</v>
      </c>
      <c r="L42" s="20"/>
      <c r="M42" s="20"/>
      <c r="N42" s="363"/>
      <c r="O42" s="167">
        <f>N42*L42</f>
        <v>0</v>
      </c>
      <c r="P42" s="168">
        <f>N42*M42</f>
        <v>0</v>
      </c>
      <c r="Q42" s="20"/>
      <c r="R42" s="20"/>
      <c r="S42" s="363"/>
      <c r="T42" s="167">
        <f>S42*Q42</f>
        <v>0</v>
      </c>
      <c r="U42" s="168">
        <f>S42*R42</f>
        <v>0</v>
      </c>
      <c r="V42" s="20"/>
      <c r="W42" s="20"/>
      <c r="X42" s="363"/>
      <c r="Y42" s="167">
        <f>X42*V42</f>
        <v>0</v>
      </c>
      <c r="Z42" s="168">
        <f>X42*W42</f>
        <v>0</v>
      </c>
      <c r="AA42" s="20"/>
      <c r="AB42" s="20"/>
      <c r="AC42" s="363"/>
      <c r="AD42" s="167">
        <f>AC42*AA42</f>
        <v>0</v>
      </c>
      <c r="AE42" s="168">
        <f>AC42*AB42</f>
        <v>0</v>
      </c>
      <c r="AF42" s="20"/>
      <c r="AG42" s="20"/>
      <c r="AH42" s="363"/>
      <c r="AI42" s="167">
        <f>AH42*AF42</f>
        <v>0</v>
      </c>
      <c r="AJ42" s="168">
        <f>AH42*AG42</f>
        <v>0</v>
      </c>
      <c r="AK42" s="20"/>
      <c r="AL42" s="20"/>
      <c r="AM42" s="363"/>
      <c r="AN42" s="167">
        <f>AM42*AK42</f>
        <v>0</v>
      </c>
      <c r="AO42" s="168">
        <f>AM42*AL42</f>
        <v>0</v>
      </c>
      <c r="AP42" s="20"/>
      <c r="AQ42" s="20"/>
      <c r="AR42" s="363"/>
      <c r="AS42" s="167">
        <f>AR42*AP42</f>
        <v>0</v>
      </c>
      <c r="AT42" s="168">
        <f>AR42*AQ42</f>
        <v>0</v>
      </c>
      <c r="AU42" s="20"/>
      <c r="AV42" s="20"/>
      <c r="AW42" s="363"/>
      <c r="AX42" s="167">
        <f>AW42*AU42</f>
        <v>0</v>
      </c>
      <c r="AY42" s="168">
        <f>AW42*AV42</f>
        <v>0</v>
      </c>
      <c r="AZ42" s="20"/>
      <c r="BA42" s="20"/>
      <c r="BB42" s="363"/>
      <c r="BC42" s="167">
        <f>BB42*AZ42</f>
        <v>0</v>
      </c>
      <c r="BD42" s="168">
        <f>BB42*BA42</f>
        <v>0</v>
      </c>
      <c r="BE42" s="20"/>
      <c r="BF42" s="20"/>
      <c r="BG42" s="363"/>
      <c r="BH42" s="167">
        <f>BG42*BE42</f>
        <v>0</v>
      </c>
      <c r="BI42" s="168">
        <f>BG42*BF42</f>
        <v>0</v>
      </c>
      <c r="BJ42" s="20"/>
      <c r="BK42" s="20"/>
      <c r="BL42" s="363"/>
      <c r="BM42" s="167">
        <f>BL42*BJ42</f>
        <v>0</v>
      </c>
      <c r="BN42" s="168">
        <f>BL42*BK42</f>
        <v>0</v>
      </c>
      <c r="BO42" s="20"/>
      <c r="BP42" s="20"/>
      <c r="BQ42" s="363"/>
      <c r="BR42" s="167">
        <f>BQ42*BO42</f>
        <v>0</v>
      </c>
      <c r="BS42" s="168">
        <f>BQ42*BP42</f>
        <v>0</v>
      </c>
      <c r="BT42" s="20"/>
      <c r="BU42" s="20"/>
      <c r="BV42" s="363"/>
      <c r="BW42" s="167">
        <f>BV42*BT42</f>
        <v>0</v>
      </c>
      <c r="BX42" s="168">
        <f>BV42*BU42</f>
        <v>0</v>
      </c>
      <c r="BY42" s="20"/>
      <c r="BZ42" s="20"/>
      <c r="CA42" s="363"/>
      <c r="CB42" s="167">
        <f>CA42*BY42</f>
        <v>0</v>
      </c>
      <c r="CC42" s="168">
        <f>CA42*BZ42</f>
        <v>0</v>
      </c>
    </row>
    <row r="43" spans="1:81" x14ac:dyDescent="0.3">
      <c r="A43" s="52"/>
      <c r="B43" s="15"/>
      <c r="C43" s="17"/>
      <c r="D43" s="10" t="s">
        <v>409</v>
      </c>
      <c r="E43" s="94" t="s">
        <v>19</v>
      </c>
      <c r="F43" s="63"/>
      <c r="G43" s="303"/>
      <c r="H43" s="300"/>
      <c r="I43" s="295"/>
      <c r="J43" s="164"/>
      <c r="K43" s="165"/>
      <c r="L43" s="303"/>
      <c r="M43" s="300"/>
      <c r="N43" s="295"/>
      <c r="O43" s="169"/>
      <c r="P43" s="170"/>
      <c r="Q43" s="303"/>
      <c r="R43" s="300"/>
      <c r="S43" s="295"/>
      <c r="T43" s="169"/>
      <c r="U43" s="170"/>
      <c r="V43" s="303"/>
      <c r="W43" s="300"/>
      <c r="X43" s="295"/>
      <c r="Y43" s="169"/>
      <c r="Z43" s="170"/>
      <c r="AA43" s="303"/>
      <c r="AB43" s="303"/>
      <c r="AC43" s="295"/>
      <c r="AD43" s="169"/>
      <c r="AE43" s="170"/>
      <c r="AF43" s="303"/>
      <c r="AG43" s="300"/>
      <c r="AH43" s="295"/>
      <c r="AI43" s="169"/>
      <c r="AJ43" s="170"/>
      <c r="AK43" s="303"/>
      <c r="AL43" s="300"/>
      <c r="AM43" s="295"/>
      <c r="AN43" s="169"/>
      <c r="AO43" s="170"/>
      <c r="AP43" s="303"/>
      <c r="AQ43" s="300"/>
      <c r="AR43" s="295"/>
      <c r="AS43" s="169"/>
      <c r="AT43" s="170"/>
      <c r="AU43" s="303"/>
      <c r="AV43" s="300"/>
      <c r="AW43" s="295"/>
      <c r="AX43" s="169"/>
      <c r="AY43" s="170"/>
      <c r="AZ43" s="303"/>
      <c r="BA43" s="300"/>
      <c r="BB43" s="295"/>
      <c r="BC43" s="169"/>
      <c r="BD43" s="170"/>
      <c r="BE43" s="303"/>
      <c r="BF43" s="300"/>
      <c r="BG43" s="295"/>
      <c r="BH43" s="169"/>
      <c r="BI43" s="170"/>
      <c r="BJ43" s="303"/>
      <c r="BK43" s="300"/>
      <c r="BL43" s="295"/>
      <c r="BM43" s="169"/>
      <c r="BN43" s="170"/>
      <c r="BO43" s="303"/>
      <c r="BP43" s="300"/>
      <c r="BQ43" s="295"/>
      <c r="BR43" s="169"/>
      <c r="BS43" s="170"/>
      <c r="BT43" s="303"/>
      <c r="BU43" s="300"/>
      <c r="BV43" s="295"/>
      <c r="BW43" s="169"/>
      <c r="BX43" s="170"/>
      <c r="BY43" s="303"/>
      <c r="BZ43" s="300"/>
      <c r="CA43" s="295"/>
      <c r="CB43" s="169"/>
      <c r="CC43" s="170"/>
    </row>
    <row r="44" spans="1:81" x14ac:dyDescent="0.3">
      <c r="A44" s="354">
        <f t="shared" ref="A44:A49" si="96">SUMIF($I$5:$IV$5,"QTY*Equipment",$I44:$IV44)</f>
        <v>0</v>
      </c>
      <c r="B44" s="355">
        <f t="shared" ref="B44:B49" si="97">SUMIF($I$5:$IV$5,"QTY*Install",$I44:$IV44)</f>
        <v>0</v>
      </c>
      <c r="C44" s="336"/>
      <c r="D44" s="11" t="s">
        <v>410</v>
      </c>
      <c r="E44" s="83" t="s">
        <v>20</v>
      </c>
      <c r="F44" s="63"/>
      <c r="G44" s="20"/>
      <c r="H44" s="20"/>
      <c r="I44" s="363"/>
      <c r="J44" s="355">
        <f t="shared" ref="J44" si="98">I44*$G44</f>
        <v>0</v>
      </c>
      <c r="K44" s="163">
        <f t="shared" ref="K44" si="99">I44*$H44</f>
        <v>0</v>
      </c>
      <c r="L44" s="20"/>
      <c r="M44" s="20"/>
      <c r="N44" s="363"/>
      <c r="O44" s="167">
        <f t="shared" ref="O44" si="100">N44*L44</f>
        <v>0</v>
      </c>
      <c r="P44" s="168">
        <f t="shared" ref="P44" si="101">N44*M44</f>
        <v>0</v>
      </c>
      <c r="Q44" s="20"/>
      <c r="R44" s="20"/>
      <c r="S44" s="363"/>
      <c r="T44" s="167">
        <f t="shared" ref="T44" si="102">S44*Q44</f>
        <v>0</v>
      </c>
      <c r="U44" s="168">
        <f t="shared" ref="U44" si="103">S44*R44</f>
        <v>0</v>
      </c>
      <c r="V44" s="20"/>
      <c r="W44" s="20"/>
      <c r="X44" s="363"/>
      <c r="Y44" s="167">
        <f t="shared" ref="Y44" si="104">X44*V44</f>
        <v>0</v>
      </c>
      <c r="Z44" s="168">
        <f t="shared" ref="Z44" si="105">X44*W44</f>
        <v>0</v>
      </c>
      <c r="AA44" s="20"/>
      <c r="AB44" s="20"/>
      <c r="AC44" s="363"/>
      <c r="AD44" s="167">
        <f t="shared" ref="AD44" si="106">AC44*AA44</f>
        <v>0</v>
      </c>
      <c r="AE44" s="168">
        <f t="shared" ref="AE44" si="107">AC44*AB44</f>
        <v>0</v>
      </c>
      <c r="AF44" s="20"/>
      <c r="AG44" s="20"/>
      <c r="AH44" s="363"/>
      <c r="AI44" s="167">
        <f t="shared" ref="AI44" si="108">AH44*AF44</f>
        <v>0</v>
      </c>
      <c r="AJ44" s="168">
        <f t="shared" ref="AJ44" si="109">AH44*AG44</f>
        <v>0</v>
      </c>
      <c r="AK44" s="20"/>
      <c r="AL44" s="20"/>
      <c r="AM44" s="363"/>
      <c r="AN44" s="167">
        <f t="shared" ref="AN44" si="110">AM44*AK44</f>
        <v>0</v>
      </c>
      <c r="AO44" s="168">
        <f t="shared" ref="AO44" si="111">AM44*AL44</f>
        <v>0</v>
      </c>
      <c r="AP44" s="20"/>
      <c r="AQ44" s="20"/>
      <c r="AR44" s="363"/>
      <c r="AS44" s="167">
        <f t="shared" ref="AS44" si="112">AR44*AP44</f>
        <v>0</v>
      </c>
      <c r="AT44" s="168">
        <f t="shared" ref="AT44" si="113">AR44*AQ44</f>
        <v>0</v>
      </c>
      <c r="AU44" s="20"/>
      <c r="AV44" s="20"/>
      <c r="AW44" s="363"/>
      <c r="AX44" s="167">
        <f t="shared" ref="AX44" si="114">AW44*AU44</f>
        <v>0</v>
      </c>
      <c r="AY44" s="168">
        <f t="shared" ref="AY44" si="115">AW44*AV44</f>
        <v>0</v>
      </c>
      <c r="AZ44" s="20"/>
      <c r="BA44" s="20"/>
      <c r="BB44" s="363"/>
      <c r="BC44" s="167">
        <f t="shared" ref="BC44" si="116">BB44*AZ44</f>
        <v>0</v>
      </c>
      <c r="BD44" s="168">
        <f t="shared" ref="BD44" si="117">BB44*BA44</f>
        <v>0</v>
      </c>
      <c r="BE44" s="20"/>
      <c r="BF44" s="20"/>
      <c r="BG44" s="363"/>
      <c r="BH44" s="167">
        <f t="shared" ref="BH44" si="118">BG44*BE44</f>
        <v>0</v>
      </c>
      <c r="BI44" s="168">
        <f t="shared" ref="BI44" si="119">BG44*BF44</f>
        <v>0</v>
      </c>
      <c r="BJ44" s="20"/>
      <c r="BK44" s="20"/>
      <c r="BL44" s="363"/>
      <c r="BM44" s="167">
        <f t="shared" ref="BM44" si="120">BL44*BJ44</f>
        <v>0</v>
      </c>
      <c r="BN44" s="168">
        <f t="shared" ref="BN44" si="121">BL44*BK44</f>
        <v>0</v>
      </c>
      <c r="BO44" s="20"/>
      <c r="BP44" s="20"/>
      <c r="BQ44" s="363"/>
      <c r="BR44" s="167">
        <f t="shared" ref="BR44" si="122">BQ44*BO44</f>
        <v>0</v>
      </c>
      <c r="BS44" s="168">
        <f t="shared" ref="BS44" si="123">BQ44*BP44</f>
        <v>0</v>
      </c>
      <c r="BT44" s="20"/>
      <c r="BU44" s="20"/>
      <c r="BV44" s="363"/>
      <c r="BW44" s="167">
        <f t="shared" ref="BW44" si="124">BV44*BT44</f>
        <v>0</v>
      </c>
      <c r="BX44" s="168">
        <f t="shared" ref="BX44" si="125">BV44*BU44</f>
        <v>0</v>
      </c>
      <c r="BY44" s="20"/>
      <c r="BZ44" s="20"/>
      <c r="CA44" s="363"/>
      <c r="CB44" s="167">
        <f t="shared" ref="CB44" si="126">CA44*BY44</f>
        <v>0</v>
      </c>
      <c r="CC44" s="168">
        <f t="shared" ref="CC44" si="127">CA44*BZ44</f>
        <v>0</v>
      </c>
    </row>
    <row r="45" spans="1:81" x14ac:dyDescent="0.3">
      <c r="A45" s="159">
        <f t="shared" si="96"/>
        <v>0</v>
      </c>
      <c r="B45" s="160">
        <f t="shared" si="97"/>
        <v>0</v>
      </c>
      <c r="C45" s="18"/>
      <c r="D45" s="11" t="s">
        <v>411</v>
      </c>
      <c r="E45" s="100" t="s">
        <v>4</v>
      </c>
      <c r="F45" s="63"/>
      <c r="G45" s="20"/>
      <c r="H45" s="20"/>
      <c r="I45" s="363"/>
      <c r="J45" s="160">
        <f t="shared" ref="J45:J54" si="128">I45*$G45</f>
        <v>0</v>
      </c>
      <c r="K45" s="163">
        <f t="shared" ref="K45:K54" si="129">I45*$H45</f>
        <v>0</v>
      </c>
      <c r="L45" s="20"/>
      <c r="M45" s="20"/>
      <c r="N45" s="363"/>
      <c r="O45" s="167">
        <f t="shared" ref="O45:O54" si="130">N45*L45</f>
        <v>0</v>
      </c>
      <c r="P45" s="168">
        <f t="shared" ref="P45:P54" si="131">N45*M45</f>
        <v>0</v>
      </c>
      <c r="Q45" s="20"/>
      <c r="R45" s="20"/>
      <c r="S45" s="363"/>
      <c r="T45" s="167">
        <f t="shared" ref="T45:T54" si="132">S45*Q45</f>
        <v>0</v>
      </c>
      <c r="U45" s="168">
        <f t="shared" ref="U45:U54" si="133">S45*R45</f>
        <v>0</v>
      </c>
      <c r="V45" s="20"/>
      <c r="W45" s="20"/>
      <c r="X45" s="363"/>
      <c r="Y45" s="167">
        <f t="shared" ref="Y45:Y54" si="134">X45*V45</f>
        <v>0</v>
      </c>
      <c r="Z45" s="168">
        <f t="shared" ref="Z45:Z54" si="135">X45*W45</f>
        <v>0</v>
      </c>
      <c r="AA45" s="20"/>
      <c r="AB45" s="20"/>
      <c r="AC45" s="363"/>
      <c r="AD45" s="167">
        <f t="shared" ref="AD45:AD54" si="136">AC45*AA45</f>
        <v>0</v>
      </c>
      <c r="AE45" s="168">
        <f t="shared" ref="AE45:AE54" si="137">AC45*AB45</f>
        <v>0</v>
      </c>
      <c r="AF45" s="20"/>
      <c r="AG45" s="20"/>
      <c r="AH45" s="363"/>
      <c r="AI45" s="167">
        <f t="shared" ref="AI45:AI54" si="138">AH45*AF45</f>
        <v>0</v>
      </c>
      <c r="AJ45" s="168">
        <f t="shared" ref="AJ45:AJ54" si="139">AH45*AG45</f>
        <v>0</v>
      </c>
      <c r="AK45" s="20"/>
      <c r="AL45" s="20"/>
      <c r="AM45" s="363"/>
      <c r="AN45" s="167">
        <f t="shared" ref="AN45:AN54" si="140">AM45*AK45</f>
        <v>0</v>
      </c>
      <c r="AO45" s="168">
        <f t="shared" ref="AO45:AO54" si="141">AM45*AL45</f>
        <v>0</v>
      </c>
      <c r="AP45" s="20"/>
      <c r="AQ45" s="20"/>
      <c r="AR45" s="363"/>
      <c r="AS45" s="167">
        <f t="shared" ref="AS45:AS54" si="142">AR45*AP45</f>
        <v>0</v>
      </c>
      <c r="AT45" s="168">
        <f t="shared" ref="AT45:AT54" si="143">AR45*AQ45</f>
        <v>0</v>
      </c>
      <c r="AU45" s="20"/>
      <c r="AV45" s="20"/>
      <c r="AW45" s="363"/>
      <c r="AX45" s="167">
        <f t="shared" ref="AX45:AX54" si="144">AW45*AU45</f>
        <v>0</v>
      </c>
      <c r="AY45" s="168">
        <f t="shared" ref="AY45:AY54" si="145">AW45*AV45</f>
        <v>0</v>
      </c>
      <c r="AZ45" s="20"/>
      <c r="BA45" s="20"/>
      <c r="BB45" s="363"/>
      <c r="BC45" s="167">
        <f t="shared" ref="BC45:BC54" si="146">BB45*AZ45</f>
        <v>0</v>
      </c>
      <c r="BD45" s="168">
        <f t="shared" ref="BD45:BD54" si="147">BB45*BA45</f>
        <v>0</v>
      </c>
      <c r="BE45" s="20"/>
      <c r="BF45" s="20"/>
      <c r="BG45" s="363"/>
      <c r="BH45" s="167">
        <f t="shared" ref="BH45:BH54" si="148">BG45*BE45</f>
        <v>0</v>
      </c>
      <c r="BI45" s="168">
        <f t="shared" ref="BI45:BI54" si="149">BG45*BF45</f>
        <v>0</v>
      </c>
      <c r="BJ45" s="20"/>
      <c r="BK45" s="20"/>
      <c r="BL45" s="363"/>
      <c r="BM45" s="167">
        <f t="shared" ref="BM45:BM54" si="150">BL45*BJ45</f>
        <v>0</v>
      </c>
      <c r="BN45" s="168">
        <f t="shared" ref="BN45:BN54" si="151">BL45*BK45</f>
        <v>0</v>
      </c>
      <c r="BO45" s="20"/>
      <c r="BP45" s="20"/>
      <c r="BQ45" s="363"/>
      <c r="BR45" s="167">
        <f t="shared" ref="BR45:BR54" si="152">BQ45*BO45</f>
        <v>0</v>
      </c>
      <c r="BS45" s="168">
        <f t="shared" ref="BS45:BS54" si="153">BQ45*BP45</f>
        <v>0</v>
      </c>
      <c r="BT45" s="20"/>
      <c r="BU45" s="20"/>
      <c r="BV45" s="363"/>
      <c r="BW45" s="167">
        <f t="shared" ref="BW45:BW54" si="154">BV45*BT45</f>
        <v>0</v>
      </c>
      <c r="BX45" s="168">
        <f t="shared" ref="BX45:BX54" si="155">BV45*BU45</f>
        <v>0</v>
      </c>
      <c r="BY45" s="20"/>
      <c r="BZ45" s="20"/>
      <c r="CA45" s="363"/>
      <c r="CB45" s="167">
        <f t="shared" ref="CB45:CB54" si="156">CA45*BY45</f>
        <v>0</v>
      </c>
      <c r="CC45" s="168">
        <f t="shared" ref="CC45:CC54" si="157">CA45*BZ45</f>
        <v>0</v>
      </c>
    </row>
    <row r="46" spans="1:81" x14ac:dyDescent="0.3">
      <c r="A46" s="159">
        <f t="shared" si="96"/>
        <v>0</v>
      </c>
      <c r="B46" s="160">
        <f t="shared" si="97"/>
        <v>0</v>
      </c>
      <c r="C46" s="18"/>
      <c r="D46" s="11" t="s">
        <v>412</v>
      </c>
      <c r="E46" s="100" t="s">
        <v>5</v>
      </c>
      <c r="F46" s="63"/>
      <c r="G46" s="20"/>
      <c r="H46" s="20"/>
      <c r="I46" s="363"/>
      <c r="J46" s="160">
        <f t="shared" si="128"/>
        <v>0</v>
      </c>
      <c r="K46" s="163">
        <f t="shared" si="129"/>
        <v>0</v>
      </c>
      <c r="L46" s="20"/>
      <c r="M46" s="20"/>
      <c r="N46" s="363"/>
      <c r="O46" s="167">
        <f t="shared" si="130"/>
        <v>0</v>
      </c>
      <c r="P46" s="168">
        <f t="shared" si="131"/>
        <v>0</v>
      </c>
      <c r="Q46" s="20"/>
      <c r="R46" s="20"/>
      <c r="S46" s="363"/>
      <c r="T46" s="167">
        <f t="shared" si="132"/>
        <v>0</v>
      </c>
      <c r="U46" s="168">
        <f t="shared" si="133"/>
        <v>0</v>
      </c>
      <c r="V46" s="20"/>
      <c r="W46" s="20"/>
      <c r="X46" s="363"/>
      <c r="Y46" s="167">
        <f t="shared" si="134"/>
        <v>0</v>
      </c>
      <c r="Z46" s="168">
        <f t="shared" si="135"/>
        <v>0</v>
      </c>
      <c r="AA46" s="20"/>
      <c r="AB46" s="20"/>
      <c r="AC46" s="363"/>
      <c r="AD46" s="167">
        <f t="shared" si="136"/>
        <v>0</v>
      </c>
      <c r="AE46" s="168">
        <f t="shared" si="137"/>
        <v>0</v>
      </c>
      <c r="AF46" s="20"/>
      <c r="AG46" s="20"/>
      <c r="AH46" s="363"/>
      <c r="AI46" s="167">
        <f t="shared" si="138"/>
        <v>0</v>
      </c>
      <c r="AJ46" s="168">
        <f t="shared" si="139"/>
        <v>0</v>
      </c>
      <c r="AK46" s="20"/>
      <c r="AL46" s="20"/>
      <c r="AM46" s="363"/>
      <c r="AN46" s="167">
        <f t="shared" si="140"/>
        <v>0</v>
      </c>
      <c r="AO46" s="168">
        <f t="shared" si="141"/>
        <v>0</v>
      </c>
      <c r="AP46" s="20"/>
      <c r="AQ46" s="20"/>
      <c r="AR46" s="363"/>
      <c r="AS46" s="167">
        <f t="shared" si="142"/>
        <v>0</v>
      </c>
      <c r="AT46" s="168">
        <f t="shared" si="143"/>
        <v>0</v>
      </c>
      <c r="AU46" s="20"/>
      <c r="AV46" s="20"/>
      <c r="AW46" s="363"/>
      <c r="AX46" s="167">
        <f t="shared" si="144"/>
        <v>0</v>
      </c>
      <c r="AY46" s="168">
        <f t="shared" si="145"/>
        <v>0</v>
      </c>
      <c r="AZ46" s="20"/>
      <c r="BA46" s="20"/>
      <c r="BB46" s="363"/>
      <c r="BC46" s="167">
        <f t="shared" si="146"/>
        <v>0</v>
      </c>
      <c r="BD46" s="168">
        <f t="shared" si="147"/>
        <v>0</v>
      </c>
      <c r="BE46" s="20"/>
      <c r="BF46" s="20"/>
      <c r="BG46" s="363"/>
      <c r="BH46" s="167">
        <f t="shared" si="148"/>
        <v>0</v>
      </c>
      <c r="BI46" s="168">
        <f t="shared" si="149"/>
        <v>0</v>
      </c>
      <c r="BJ46" s="20"/>
      <c r="BK46" s="20"/>
      <c r="BL46" s="363"/>
      <c r="BM46" s="167">
        <f t="shared" si="150"/>
        <v>0</v>
      </c>
      <c r="BN46" s="168">
        <f t="shared" si="151"/>
        <v>0</v>
      </c>
      <c r="BO46" s="20"/>
      <c r="BP46" s="20"/>
      <c r="BQ46" s="363"/>
      <c r="BR46" s="167">
        <f t="shared" si="152"/>
        <v>0</v>
      </c>
      <c r="BS46" s="168">
        <f t="shared" si="153"/>
        <v>0</v>
      </c>
      <c r="BT46" s="20"/>
      <c r="BU46" s="20"/>
      <c r="BV46" s="363"/>
      <c r="BW46" s="167">
        <f t="shared" si="154"/>
        <v>0</v>
      </c>
      <c r="BX46" s="168">
        <f t="shared" si="155"/>
        <v>0</v>
      </c>
      <c r="BY46" s="20"/>
      <c r="BZ46" s="20"/>
      <c r="CA46" s="363"/>
      <c r="CB46" s="167">
        <f t="shared" si="156"/>
        <v>0</v>
      </c>
      <c r="CC46" s="168">
        <f t="shared" si="157"/>
        <v>0</v>
      </c>
    </row>
    <row r="47" spans="1:81" x14ac:dyDescent="0.3">
      <c r="A47" s="159">
        <f t="shared" si="96"/>
        <v>0</v>
      </c>
      <c r="B47" s="160">
        <f t="shared" si="97"/>
        <v>0</v>
      </c>
      <c r="C47" s="18"/>
      <c r="D47" s="11" t="s">
        <v>413</v>
      </c>
      <c r="E47" s="100" t="s">
        <v>196</v>
      </c>
      <c r="F47" s="63"/>
      <c r="G47" s="20"/>
      <c r="H47" s="20"/>
      <c r="I47" s="363"/>
      <c r="J47" s="160">
        <f t="shared" si="128"/>
        <v>0</v>
      </c>
      <c r="K47" s="163">
        <f t="shared" si="129"/>
        <v>0</v>
      </c>
      <c r="L47" s="20"/>
      <c r="M47" s="20"/>
      <c r="N47" s="363"/>
      <c r="O47" s="167">
        <f t="shared" si="130"/>
        <v>0</v>
      </c>
      <c r="P47" s="168">
        <f t="shared" si="131"/>
        <v>0</v>
      </c>
      <c r="Q47" s="20"/>
      <c r="R47" s="20"/>
      <c r="S47" s="363"/>
      <c r="T47" s="167">
        <f t="shared" si="132"/>
        <v>0</v>
      </c>
      <c r="U47" s="168">
        <f t="shared" si="133"/>
        <v>0</v>
      </c>
      <c r="V47" s="20"/>
      <c r="W47" s="20"/>
      <c r="X47" s="363"/>
      <c r="Y47" s="167">
        <f t="shared" si="134"/>
        <v>0</v>
      </c>
      <c r="Z47" s="168">
        <f t="shared" si="135"/>
        <v>0</v>
      </c>
      <c r="AA47" s="20"/>
      <c r="AB47" s="20"/>
      <c r="AC47" s="363"/>
      <c r="AD47" s="167">
        <f t="shared" si="136"/>
        <v>0</v>
      </c>
      <c r="AE47" s="168">
        <f t="shared" si="137"/>
        <v>0</v>
      </c>
      <c r="AF47" s="20"/>
      <c r="AG47" s="20"/>
      <c r="AH47" s="363"/>
      <c r="AI47" s="167">
        <f t="shared" si="138"/>
        <v>0</v>
      </c>
      <c r="AJ47" s="168">
        <f t="shared" si="139"/>
        <v>0</v>
      </c>
      <c r="AK47" s="20"/>
      <c r="AL47" s="20"/>
      <c r="AM47" s="363"/>
      <c r="AN47" s="167">
        <f t="shared" si="140"/>
        <v>0</v>
      </c>
      <c r="AO47" s="168">
        <f t="shared" si="141"/>
        <v>0</v>
      </c>
      <c r="AP47" s="20"/>
      <c r="AQ47" s="20"/>
      <c r="AR47" s="363"/>
      <c r="AS47" s="167">
        <f t="shared" si="142"/>
        <v>0</v>
      </c>
      <c r="AT47" s="168">
        <f t="shared" si="143"/>
        <v>0</v>
      </c>
      <c r="AU47" s="20"/>
      <c r="AV47" s="20"/>
      <c r="AW47" s="363"/>
      <c r="AX47" s="167">
        <f t="shared" si="144"/>
        <v>0</v>
      </c>
      <c r="AY47" s="168">
        <f t="shared" si="145"/>
        <v>0</v>
      </c>
      <c r="AZ47" s="20"/>
      <c r="BA47" s="20"/>
      <c r="BB47" s="363"/>
      <c r="BC47" s="167">
        <f t="shared" si="146"/>
        <v>0</v>
      </c>
      <c r="BD47" s="168">
        <f t="shared" si="147"/>
        <v>0</v>
      </c>
      <c r="BE47" s="20"/>
      <c r="BF47" s="20"/>
      <c r="BG47" s="363"/>
      <c r="BH47" s="167">
        <f t="shared" si="148"/>
        <v>0</v>
      </c>
      <c r="BI47" s="168">
        <f t="shared" si="149"/>
        <v>0</v>
      </c>
      <c r="BJ47" s="20"/>
      <c r="BK47" s="20"/>
      <c r="BL47" s="363"/>
      <c r="BM47" s="167">
        <f t="shared" si="150"/>
        <v>0</v>
      </c>
      <c r="BN47" s="168">
        <f t="shared" si="151"/>
        <v>0</v>
      </c>
      <c r="BO47" s="20"/>
      <c r="BP47" s="20"/>
      <c r="BQ47" s="363"/>
      <c r="BR47" s="167">
        <f t="shared" si="152"/>
        <v>0</v>
      </c>
      <c r="BS47" s="168">
        <f t="shared" si="153"/>
        <v>0</v>
      </c>
      <c r="BT47" s="20"/>
      <c r="BU47" s="20"/>
      <c r="BV47" s="363"/>
      <c r="BW47" s="167">
        <f t="shared" si="154"/>
        <v>0</v>
      </c>
      <c r="BX47" s="168">
        <f t="shared" si="155"/>
        <v>0</v>
      </c>
      <c r="BY47" s="20"/>
      <c r="BZ47" s="20"/>
      <c r="CA47" s="363"/>
      <c r="CB47" s="167">
        <f t="shared" si="156"/>
        <v>0</v>
      </c>
      <c r="CC47" s="168">
        <f t="shared" si="157"/>
        <v>0</v>
      </c>
    </row>
    <row r="48" spans="1:81" x14ac:dyDescent="0.3">
      <c r="A48" s="159">
        <f t="shared" si="96"/>
        <v>0</v>
      </c>
      <c r="B48" s="160">
        <f t="shared" si="97"/>
        <v>0</v>
      </c>
      <c r="C48" s="18"/>
      <c r="D48" s="11" t="s">
        <v>414</v>
      </c>
      <c r="E48" s="210" t="s">
        <v>279</v>
      </c>
      <c r="F48" s="63"/>
      <c r="G48" s="20"/>
      <c r="H48" s="20"/>
      <c r="I48" s="363"/>
      <c r="J48" s="160">
        <f>I48*$G48</f>
        <v>0</v>
      </c>
      <c r="K48" s="163">
        <f>I48*$H48</f>
        <v>0</v>
      </c>
      <c r="L48" s="20"/>
      <c r="M48" s="20"/>
      <c r="N48" s="363"/>
      <c r="O48" s="167">
        <f>N48*L48</f>
        <v>0</v>
      </c>
      <c r="P48" s="168">
        <f>N48*M48</f>
        <v>0</v>
      </c>
      <c r="Q48" s="20"/>
      <c r="R48" s="20"/>
      <c r="S48" s="363"/>
      <c r="T48" s="167">
        <f>S48*Q48</f>
        <v>0</v>
      </c>
      <c r="U48" s="168">
        <f>S48*R48</f>
        <v>0</v>
      </c>
      <c r="V48" s="20"/>
      <c r="W48" s="20"/>
      <c r="X48" s="363"/>
      <c r="Y48" s="167">
        <f>X48*V48</f>
        <v>0</v>
      </c>
      <c r="Z48" s="168">
        <f>X48*W48</f>
        <v>0</v>
      </c>
      <c r="AA48" s="20"/>
      <c r="AB48" s="20"/>
      <c r="AC48" s="363"/>
      <c r="AD48" s="167">
        <f>AC48*AA48</f>
        <v>0</v>
      </c>
      <c r="AE48" s="168">
        <f>AC48*AB48</f>
        <v>0</v>
      </c>
      <c r="AF48" s="20"/>
      <c r="AG48" s="20"/>
      <c r="AH48" s="363"/>
      <c r="AI48" s="167">
        <f>AH48*AF48</f>
        <v>0</v>
      </c>
      <c r="AJ48" s="168">
        <f>AH48*AG48</f>
        <v>0</v>
      </c>
      <c r="AK48" s="20"/>
      <c r="AL48" s="20"/>
      <c r="AM48" s="363"/>
      <c r="AN48" s="167">
        <f>AM48*AK48</f>
        <v>0</v>
      </c>
      <c r="AO48" s="168">
        <f>AM48*AL48</f>
        <v>0</v>
      </c>
      <c r="AP48" s="20"/>
      <c r="AQ48" s="20"/>
      <c r="AR48" s="363"/>
      <c r="AS48" s="167">
        <f>AR48*AP48</f>
        <v>0</v>
      </c>
      <c r="AT48" s="168">
        <f>AR48*AQ48</f>
        <v>0</v>
      </c>
      <c r="AU48" s="20"/>
      <c r="AV48" s="20"/>
      <c r="AW48" s="363"/>
      <c r="AX48" s="167">
        <f>AW48*AU48</f>
        <v>0</v>
      </c>
      <c r="AY48" s="168">
        <f>AW48*AV48</f>
        <v>0</v>
      </c>
      <c r="AZ48" s="20"/>
      <c r="BA48" s="20"/>
      <c r="BB48" s="363"/>
      <c r="BC48" s="167">
        <f>BB48*AZ48</f>
        <v>0</v>
      </c>
      <c r="BD48" s="168">
        <f>BB48*BA48</f>
        <v>0</v>
      </c>
      <c r="BE48" s="20"/>
      <c r="BF48" s="20"/>
      <c r="BG48" s="363"/>
      <c r="BH48" s="167">
        <f>BG48*BE48</f>
        <v>0</v>
      </c>
      <c r="BI48" s="168">
        <f>BG48*BF48</f>
        <v>0</v>
      </c>
      <c r="BJ48" s="20"/>
      <c r="BK48" s="20"/>
      <c r="BL48" s="363"/>
      <c r="BM48" s="167">
        <f>BL48*BJ48</f>
        <v>0</v>
      </c>
      <c r="BN48" s="168">
        <f>BL48*BK48</f>
        <v>0</v>
      </c>
      <c r="BO48" s="20"/>
      <c r="BP48" s="20"/>
      <c r="BQ48" s="363"/>
      <c r="BR48" s="167">
        <f>BQ48*BO48</f>
        <v>0</v>
      </c>
      <c r="BS48" s="168">
        <f>BQ48*BP48</f>
        <v>0</v>
      </c>
      <c r="BT48" s="20"/>
      <c r="BU48" s="20"/>
      <c r="BV48" s="363"/>
      <c r="BW48" s="167">
        <f>BV48*BT48</f>
        <v>0</v>
      </c>
      <c r="BX48" s="168">
        <f>BV48*BU48</f>
        <v>0</v>
      </c>
      <c r="BY48" s="20"/>
      <c r="BZ48" s="20"/>
      <c r="CA48" s="363"/>
      <c r="CB48" s="167">
        <f>CA48*BY48</f>
        <v>0</v>
      </c>
      <c r="CC48" s="168">
        <f>CA48*BZ48</f>
        <v>0</v>
      </c>
    </row>
    <row r="49" spans="1:81" x14ac:dyDescent="0.3">
      <c r="A49" s="159">
        <f t="shared" si="96"/>
        <v>0</v>
      </c>
      <c r="B49" s="160">
        <f t="shared" si="97"/>
        <v>0</v>
      </c>
      <c r="C49" s="18"/>
      <c r="D49" s="11" t="s">
        <v>415</v>
      </c>
      <c r="E49" s="210" t="s">
        <v>279</v>
      </c>
      <c r="F49" s="63"/>
      <c r="G49" s="20"/>
      <c r="H49" s="20"/>
      <c r="I49" s="363"/>
      <c r="J49" s="160">
        <f>I49*$G49</f>
        <v>0</v>
      </c>
      <c r="K49" s="163">
        <f>I49*$H49</f>
        <v>0</v>
      </c>
      <c r="L49" s="20"/>
      <c r="M49" s="20"/>
      <c r="N49" s="363"/>
      <c r="O49" s="167">
        <f>N49*L49</f>
        <v>0</v>
      </c>
      <c r="P49" s="168">
        <f>N49*M49</f>
        <v>0</v>
      </c>
      <c r="Q49" s="20"/>
      <c r="R49" s="20"/>
      <c r="S49" s="363"/>
      <c r="T49" s="167">
        <f>S49*Q49</f>
        <v>0</v>
      </c>
      <c r="U49" s="168">
        <f>S49*R49</f>
        <v>0</v>
      </c>
      <c r="V49" s="20"/>
      <c r="W49" s="20"/>
      <c r="X49" s="363"/>
      <c r="Y49" s="167">
        <f>X49*V49</f>
        <v>0</v>
      </c>
      <c r="Z49" s="168">
        <f>X49*W49</f>
        <v>0</v>
      </c>
      <c r="AA49" s="20"/>
      <c r="AB49" s="20"/>
      <c r="AC49" s="363"/>
      <c r="AD49" s="167">
        <f>AC49*AA49</f>
        <v>0</v>
      </c>
      <c r="AE49" s="168">
        <f>AC49*AB49</f>
        <v>0</v>
      </c>
      <c r="AF49" s="20"/>
      <c r="AG49" s="20"/>
      <c r="AH49" s="363"/>
      <c r="AI49" s="167">
        <f>AH49*AF49</f>
        <v>0</v>
      </c>
      <c r="AJ49" s="168">
        <f>AH49*AG49</f>
        <v>0</v>
      </c>
      <c r="AK49" s="20"/>
      <c r="AL49" s="20"/>
      <c r="AM49" s="363"/>
      <c r="AN49" s="167">
        <f>AM49*AK49</f>
        <v>0</v>
      </c>
      <c r="AO49" s="168">
        <f>AM49*AL49</f>
        <v>0</v>
      </c>
      <c r="AP49" s="20"/>
      <c r="AQ49" s="20"/>
      <c r="AR49" s="363"/>
      <c r="AS49" s="167">
        <f>AR49*AP49</f>
        <v>0</v>
      </c>
      <c r="AT49" s="168">
        <f>AR49*AQ49</f>
        <v>0</v>
      </c>
      <c r="AU49" s="20"/>
      <c r="AV49" s="20"/>
      <c r="AW49" s="363"/>
      <c r="AX49" s="167">
        <f>AW49*AU49</f>
        <v>0</v>
      </c>
      <c r="AY49" s="168">
        <f>AW49*AV49</f>
        <v>0</v>
      </c>
      <c r="AZ49" s="20"/>
      <c r="BA49" s="20"/>
      <c r="BB49" s="363"/>
      <c r="BC49" s="167">
        <f>BB49*AZ49</f>
        <v>0</v>
      </c>
      <c r="BD49" s="168">
        <f>BB49*BA49</f>
        <v>0</v>
      </c>
      <c r="BE49" s="20"/>
      <c r="BF49" s="20"/>
      <c r="BG49" s="363"/>
      <c r="BH49" s="167">
        <f>BG49*BE49</f>
        <v>0</v>
      </c>
      <c r="BI49" s="168">
        <f>BG49*BF49</f>
        <v>0</v>
      </c>
      <c r="BJ49" s="20"/>
      <c r="BK49" s="20"/>
      <c r="BL49" s="363"/>
      <c r="BM49" s="167">
        <f>BL49*BJ49</f>
        <v>0</v>
      </c>
      <c r="BN49" s="168">
        <f>BL49*BK49</f>
        <v>0</v>
      </c>
      <c r="BO49" s="20"/>
      <c r="BP49" s="20"/>
      <c r="BQ49" s="363"/>
      <c r="BR49" s="167">
        <f>BQ49*BO49</f>
        <v>0</v>
      </c>
      <c r="BS49" s="168">
        <f>BQ49*BP49</f>
        <v>0</v>
      </c>
      <c r="BT49" s="20"/>
      <c r="BU49" s="20"/>
      <c r="BV49" s="363"/>
      <c r="BW49" s="167">
        <f>BV49*BT49</f>
        <v>0</v>
      </c>
      <c r="BX49" s="168">
        <f>BV49*BU49</f>
        <v>0</v>
      </c>
      <c r="BY49" s="20"/>
      <c r="BZ49" s="20"/>
      <c r="CA49" s="363"/>
      <c r="CB49" s="167">
        <f>CA49*BY49</f>
        <v>0</v>
      </c>
      <c r="CC49" s="168">
        <f>CA49*BZ49</f>
        <v>0</v>
      </c>
    </row>
    <row r="50" spans="1:81" x14ac:dyDescent="0.3">
      <c r="A50" s="52"/>
      <c r="B50" s="15"/>
      <c r="C50" s="17"/>
      <c r="D50" s="11" t="s">
        <v>416</v>
      </c>
      <c r="E50" s="83" t="s">
        <v>21</v>
      </c>
      <c r="F50" s="63"/>
      <c r="G50" s="303"/>
      <c r="H50" s="300"/>
      <c r="I50" s="295"/>
      <c r="J50" s="164"/>
      <c r="K50" s="165"/>
      <c r="L50" s="303"/>
      <c r="M50" s="300"/>
      <c r="N50" s="295"/>
      <c r="O50" s="169"/>
      <c r="P50" s="170"/>
      <c r="Q50" s="303"/>
      <c r="R50" s="300"/>
      <c r="S50" s="295"/>
      <c r="T50" s="169"/>
      <c r="U50" s="170"/>
      <c r="V50" s="303"/>
      <c r="W50" s="300"/>
      <c r="X50" s="295"/>
      <c r="Y50" s="169"/>
      <c r="Z50" s="170"/>
      <c r="AA50" s="303"/>
      <c r="AB50" s="303"/>
      <c r="AC50" s="295"/>
      <c r="AD50" s="169"/>
      <c r="AE50" s="170"/>
      <c r="AF50" s="303"/>
      <c r="AG50" s="300"/>
      <c r="AH50" s="295"/>
      <c r="AI50" s="169"/>
      <c r="AJ50" s="170"/>
      <c r="AK50" s="303"/>
      <c r="AL50" s="300"/>
      <c r="AM50" s="295"/>
      <c r="AN50" s="169"/>
      <c r="AO50" s="170"/>
      <c r="AP50" s="303"/>
      <c r="AQ50" s="300"/>
      <c r="AR50" s="295"/>
      <c r="AS50" s="169"/>
      <c r="AT50" s="170"/>
      <c r="AU50" s="303"/>
      <c r="AV50" s="300"/>
      <c r="AW50" s="295"/>
      <c r="AX50" s="169"/>
      <c r="AY50" s="170"/>
      <c r="AZ50" s="303"/>
      <c r="BA50" s="300"/>
      <c r="BB50" s="295"/>
      <c r="BC50" s="169"/>
      <c r="BD50" s="170"/>
      <c r="BE50" s="303"/>
      <c r="BF50" s="300"/>
      <c r="BG50" s="295"/>
      <c r="BH50" s="169"/>
      <c r="BI50" s="170"/>
      <c r="BJ50" s="303"/>
      <c r="BK50" s="300"/>
      <c r="BL50" s="295"/>
      <c r="BM50" s="169"/>
      <c r="BN50" s="170"/>
      <c r="BO50" s="303"/>
      <c r="BP50" s="300"/>
      <c r="BQ50" s="295"/>
      <c r="BR50" s="169"/>
      <c r="BS50" s="170"/>
      <c r="BT50" s="303"/>
      <c r="BU50" s="300"/>
      <c r="BV50" s="295"/>
      <c r="BW50" s="169"/>
      <c r="BX50" s="170"/>
      <c r="BY50" s="303"/>
      <c r="BZ50" s="300"/>
      <c r="CA50" s="295"/>
      <c r="CB50" s="169"/>
      <c r="CC50" s="170"/>
    </row>
    <row r="51" spans="1:81" x14ac:dyDescent="0.3">
      <c r="A51" s="159">
        <f>SUMIF($I$5:$IV$5,"QTY*Equipment",$I51:$IV51)</f>
        <v>0</v>
      </c>
      <c r="B51" s="160">
        <f>SUMIF($I$5:$IV$5,"QTY*Install",$I51:$IV51)</f>
        <v>0</v>
      </c>
      <c r="C51" s="18"/>
      <c r="D51" s="11" t="s">
        <v>417</v>
      </c>
      <c r="E51" s="100" t="s">
        <v>4</v>
      </c>
      <c r="F51" s="63"/>
      <c r="G51" s="20"/>
      <c r="H51" s="20"/>
      <c r="I51" s="363"/>
      <c r="J51" s="160">
        <f t="shared" si="128"/>
        <v>0</v>
      </c>
      <c r="K51" s="163">
        <f t="shared" si="129"/>
        <v>0</v>
      </c>
      <c r="L51" s="20"/>
      <c r="M51" s="20"/>
      <c r="N51" s="363"/>
      <c r="O51" s="167">
        <f t="shared" si="130"/>
        <v>0</v>
      </c>
      <c r="P51" s="168">
        <f t="shared" si="131"/>
        <v>0</v>
      </c>
      <c r="Q51" s="20"/>
      <c r="R51" s="20"/>
      <c r="S51" s="363"/>
      <c r="T51" s="167">
        <f t="shared" si="132"/>
        <v>0</v>
      </c>
      <c r="U51" s="168">
        <f t="shared" si="133"/>
        <v>0</v>
      </c>
      <c r="V51" s="20"/>
      <c r="W51" s="20"/>
      <c r="X51" s="363"/>
      <c r="Y51" s="167">
        <f t="shared" si="134"/>
        <v>0</v>
      </c>
      <c r="Z51" s="168">
        <f t="shared" si="135"/>
        <v>0</v>
      </c>
      <c r="AA51" s="20"/>
      <c r="AB51" s="20"/>
      <c r="AC51" s="363"/>
      <c r="AD51" s="167">
        <f t="shared" si="136"/>
        <v>0</v>
      </c>
      <c r="AE51" s="168">
        <f t="shared" si="137"/>
        <v>0</v>
      </c>
      <c r="AF51" s="20"/>
      <c r="AG51" s="20"/>
      <c r="AH51" s="363"/>
      <c r="AI51" s="167">
        <f t="shared" si="138"/>
        <v>0</v>
      </c>
      <c r="AJ51" s="168">
        <f t="shared" si="139"/>
        <v>0</v>
      </c>
      <c r="AK51" s="20"/>
      <c r="AL51" s="20"/>
      <c r="AM51" s="363"/>
      <c r="AN51" s="167">
        <f t="shared" si="140"/>
        <v>0</v>
      </c>
      <c r="AO51" s="168">
        <f t="shared" si="141"/>
        <v>0</v>
      </c>
      <c r="AP51" s="20"/>
      <c r="AQ51" s="20"/>
      <c r="AR51" s="363"/>
      <c r="AS51" s="167">
        <f t="shared" si="142"/>
        <v>0</v>
      </c>
      <c r="AT51" s="168">
        <f t="shared" si="143"/>
        <v>0</v>
      </c>
      <c r="AU51" s="20"/>
      <c r="AV51" s="20"/>
      <c r="AW51" s="363"/>
      <c r="AX51" s="167">
        <f t="shared" si="144"/>
        <v>0</v>
      </c>
      <c r="AY51" s="168">
        <f t="shared" si="145"/>
        <v>0</v>
      </c>
      <c r="AZ51" s="20"/>
      <c r="BA51" s="20"/>
      <c r="BB51" s="363"/>
      <c r="BC51" s="167">
        <f t="shared" si="146"/>
        <v>0</v>
      </c>
      <c r="BD51" s="168">
        <f t="shared" si="147"/>
        <v>0</v>
      </c>
      <c r="BE51" s="20"/>
      <c r="BF51" s="20"/>
      <c r="BG51" s="363"/>
      <c r="BH51" s="167">
        <f t="shared" si="148"/>
        <v>0</v>
      </c>
      <c r="BI51" s="168">
        <f t="shared" si="149"/>
        <v>0</v>
      </c>
      <c r="BJ51" s="20"/>
      <c r="BK51" s="20"/>
      <c r="BL51" s="363"/>
      <c r="BM51" s="167">
        <f t="shared" si="150"/>
        <v>0</v>
      </c>
      <c r="BN51" s="168">
        <f t="shared" si="151"/>
        <v>0</v>
      </c>
      <c r="BO51" s="20"/>
      <c r="BP51" s="20"/>
      <c r="BQ51" s="363"/>
      <c r="BR51" s="167">
        <f t="shared" si="152"/>
        <v>0</v>
      </c>
      <c r="BS51" s="168">
        <f t="shared" si="153"/>
        <v>0</v>
      </c>
      <c r="BT51" s="20"/>
      <c r="BU51" s="20"/>
      <c r="BV51" s="363"/>
      <c r="BW51" s="167">
        <f t="shared" si="154"/>
        <v>0</v>
      </c>
      <c r="BX51" s="168">
        <f t="shared" si="155"/>
        <v>0</v>
      </c>
      <c r="BY51" s="20"/>
      <c r="BZ51" s="20"/>
      <c r="CA51" s="363"/>
      <c r="CB51" s="167">
        <f t="shared" si="156"/>
        <v>0</v>
      </c>
      <c r="CC51" s="168">
        <f t="shared" si="157"/>
        <v>0</v>
      </c>
    </row>
    <row r="52" spans="1:81" x14ac:dyDescent="0.3">
      <c r="A52" s="159">
        <f>SUMIF($I$5:$IV$5,"QTY*Equipment",$I52:$IV52)</f>
        <v>0</v>
      </c>
      <c r="B52" s="160">
        <f>SUMIF($I$5:$IV$5,"QTY*Install",$I52:$IV52)</f>
        <v>0</v>
      </c>
      <c r="C52" s="18"/>
      <c r="D52" s="11" t="s">
        <v>418</v>
      </c>
      <c r="E52" s="210" t="s">
        <v>280</v>
      </c>
      <c r="F52" s="63"/>
      <c r="G52" s="20"/>
      <c r="H52" s="20"/>
      <c r="I52" s="363"/>
      <c r="J52" s="160">
        <f>I52*$G52</f>
        <v>0</v>
      </c>
      <c r="K52" s="163">
        <f>I52*$H52</f>
        <v>0</v>
      </c>
      <c r="L52" s="20"/>
      <c r="M52" s="20"/>
      <c r="N52" s="363"/>
      <c r="O52" s="167">
        <f>N52*L52</f>
        <v>0</v>
      </c>
      <c r="P52" s="168">
        <f>N52*M52</f>
        <v>0</v>
      </c>
      <c r="Q52" s="20"/>
      <c r="R52" s="20"/>
      <c r="S52" s="363"/>
      <c r="T52" s="167">
        <f>S52*Q52</f>
        <v>0</v>
      </c>
      <c r="U52" s="168">
        <f>S52*R52</f>
        <v>0</v>
      </c>
      <c r="V52" s="20"/>
      <c r="W52" s="20"/>
      <c r="X52" s="363"/>
      <c r="Y52" s="167">
        <f>X52*V52</f>
        <v>0</v>
      </c>
      <c r="Z52" s="168">
        <f>X52*W52</f>
        <v>0</v>
      </c>
      <c r="AA52" s="20"/>
      <c r="AB52" s="20"/>
      <c r="AC52" s="363"/>
      <c r="AD52" s="167">
        <f>AC52*AA52</f>
        <v>0</v>
      </c>
      <c r="AE52" s="168">
        <f>AC52*AB52</f>
        <v>0</v>
      </c>
      <c r="AF52" s="20"/>
      <c r="AG52" s="20"/>
      <c r="AH52" s="363"/>
      <c r="AI52" s="167">
        <f>AH52*AF52</f>
        <v>0</v>
      </c>
      <c r="AJ52" s="168">
        <f>AH52*AG52</f>
        <v>0</v>
      </c>
      <c r="AK52" s="20"/>
      <c r="AL52" s="20"/>
      <c r="AM52" s="363"/>
      <c r="AN52" s="167">
        <f>AM52*AK52</f>
        <v>0</v>
      </c>
      <c r="AO52" s="168">
        <f>AM52*AL52</f>
        <v>0</v>
      </c>
      <c r="AP52" s="20"/>
      <c r="AQ52" s="20"/>
      <c r="AR52" s="363"/>
      <c r="AS52" s="167">
        <f>AR52*AP52</f>
        <v>0</v>
      </c>
      <c r="AT52" s="168">
        <f>AR52*AQ52</f>
        <v>0</v>
      </c>
      <c r="AU52" s="20"/>
      <c r="AV52" s="20"/>
      <c r="AW52" s="363"/>
      <c r="AX52" s="167">
        <f>AW52*AU52</f>
        <v>0</v>
      </c>
      <c r="AY52" s="168">
        <f>AW52*AV52</f>
        <v>0</v>
      </c>
      <c r="AZ52" s="20"/>
      <c r="BA52" s="20"/>
      <c r="BB52" s="363"/>
      <c r="BC52" s="167">
        <f>BB52*AZ52</f>
        <v>0</v>
      </c>
      <c r="BD52" s="168">
        <f>BB52*BA52</f>
        <v>0</v>
      </c>
      <c r="BE52" s="20"/>
      <c r="BF52" s="20"/>
      <c r="BG52" s="363"/>
      <c r="BH52" s="167">
        <f>BG52*BE52</f>
        <v>0</v>
      </c>
      <c r="BI52" s="168">
        <f>BG52*BF52</f>
        <v>0</v>
      </c>
      <c r="BJ52" s="20"/>
      <c r="BK52" s="20"/>
      <c r="BL52" s="363"/>
      <c r="BM52" s="167">
        <f>BL52*BJ52</f>
        <v>0</v>
      </c>
      <c r="BN52" s="168">
        <f>BL52*BK52</f>
        <v>0</v>
      </c>
      <c r="BO52" s="20"/>
      <c r="BP52" s="20"/>
      <c r="BQ52" s="363"/>
      <c r="BR52" s="167">
        <f>BQ52*BO52</f>
        <v>0</v>
      </c>
      <c r="BS52" s="168">
        <f>BQ52*BP52</f>
        <v>0</v>
      </c>
      <c r="BT52" s="20"/>
      <c r="BU52" s="20"/>
      <c r="BV52" s="363"/>
      <c r="BW52" s="167">
        <f>BV52*BT52</f>
        <v>0</v>
      </c>
      <c r="BX52" s="168">
        <f>BV52*BU52</f>
        <v>0</v>
      </c>
      <c r="BY52" s="20"/>
      <c r="BZ52" s="20"/>
      <c r="CA52" s="363"/>
      <c r="CB52" s="167">
        <f>CA52*BY52</f>
        <v>0</v>
      </c>
      <c r="CC52" s="168">
        <f>CA52*BZ52</f>
        <v>0</v>
      </c>
    </row>
    <row r="53" spans="1:81" x14ac:dyDescent="0.3">
      <c r="A53" s="52"/>
      <c r="B53" s="15"/>
      <c r="C53" s="17"/>
      <c r="D53" s="11" t="s">
        <v>419</v>
      </c>
      <c r="E53" s="83" t="s">
        <v>22</v>
      </c>
      <c r="F53" s="63"/>
      <c r="G53" s="303"/>
      <c r="H53" s="300"/>
      <c r="I53" s="295"/>
      <c r="J53" s="164"/>
      <c r="K53" s="165"/>
      <c r="L53" s="303"/>
      <c r="M53" s="300"/>
      <c r="N53" s="295"/>
      <c r="O53" s="169"/>
      <c r="P53" s="170"/>
      <c r="Q53" s="303"/>
      <c r="R53" s="300"/>
      <c r="S53" s="295"/>
      <c r="T53" s="169"/>
      <c r="U53" s="170"/>
      <c r="V53" s="303"/>
      <c r="W53" s="300"/>
      <c r="X53" s="295"/>
      <c r="Y53" s="169"/>
      <c r="Z53" s="170"/>
      <c r="AA53" s="303"/>
      <c r="AB53" s="303"/>
      <c r="AC53" s="295"/>
      <c r="AD53" s="169"/>
      <c r="AE53" s="170"/>
      <c r="AF53" s="303"/>
      <c r="AG53" s="300"/>
      <c r="AH53" s="295"/>
      <c r="AI53" s="169"/>
      <c r="AJ53" s="170"/>
      <c r="AK53" s="303"/>
      <c r="AL53" s="300"/>
      <c r="AM53" s="295"/>
      <c r="AN53" s="169"/>
      <c r="AO53" s="170"/>
      <c r="AP53" s="303"/>
      <c r="AQ53" s="300"/>
      <c r="AR53" s="295"/>
      <c r="AS53" s="169"/>
      <c r="AT53" s="170"/>
      <c r="AU53" s="303"/>
      <c r="AV53" s="300"/>
      <c r="AW53" s="295"/>
      <c r="AX53" s="169"/>
      <c r="AY53" s="170"/>
      <c r="AZ53" s="303"/>
      <c r="BA53" s="300"/>
      <c r="BB53" s="295"/>
      <c r="BC53" s="169"/>
      <c r="BD53" s="170"/>
      <c r="BE53" s="303"/>
      <c r="BF53" s="300"/>
      <c r="BG53" s="295"/>
      <c r="BH53" s="169"/>
      <c r="BI53" s="170"/>
      <c r="BJ53" s="303"/>
      <c r="BK53" s="300"/>
      <c r="BL53" s="295"/>
      <c r="BM53" s="169"/>
      <c r="BN53" s="170"/>
      <c r="BO53" s="303"/>
      <c r="BP53" s="300"/>
      <c r="BQ53" s="295"/>
      <c r="BR53" s="169"/>
      <c r="BS53" s="170"/>
      <c r="BT53" s="303"/>
      <c r="BU53" s="300"/>
      <c r="BV53" s="295"/>
      <c r="BW53" s="169"/>
      <c r="BX53" s="170"/>
      <c r="BY53" s="303"/>
      <c r="BZ53" s="300"/>
      <c r="CA53" s="295"/>
      <c r="CB53" s="169"/>
      <c r="CC53" s="170"/>
    </row>
    <row r="54" spans="1:81" x14ac:dyDescent="0.3">
      <c r="A54" s="159">
        <f>SUMIF($I$5:$IV$5,"QTY*Equipment",$I54:$IV54)</f>
        <v>0</v>
      </c>
      <c r="B54" s="160">
        <f>SUMIF($I$5:$IV$5,"QTY*Install",$I54:$IV54)</f>
        <v>0</v>
      </c>
      <c r="C54" s="18"/>
      <c r="D54" s="11" t="s">
        <v>420</v>
      </c>
      <c r="E54" s="100" t="s">
        <v>4</v>
      </c>
      <c r="F54" s="63"/>
      <c r="G54" s="20"/>
      <c r="H54" s="20"/>
      <c r="I54" s="363"/>
      <c r="J54" s="160">
        <f t="shared" si="128"/>
        <v>0</v>
      </c>
      <c r="K54" s="163">
        <f t="shared" si="129"/>
        <v>0</v>
      </c>
      <c r="L54" s="20"/>
      <c r="M54" s="20"/>
      <c r="N54" s="363"/>
      <c r="O54" s="167">
        <f t="shared" si="130"/>
        <v>0</v>
      </c>
      <c r="P54" s="168">
        <f t="shared" si="131"/>
        <v>0</v>
      </c>
      <c r="Q54" s="20"/>
      <c r="R54" s="20"/>
      <c r="S54" s="363"/>
      <c r="T54" s="167">
        <f t="shared" si="132"/>
        <v>0</v>
      </c>
      <c r="U54" s="168">
        <f t="shared" si="133"/>
        <v>0</v>
      </c>
      <c r="V54" s="20"/>
      <c r="W54" s="20"/>
      <c r="X54" s="363"/>
      <c r="Y54" s="167">
        <f t="shared" si="134"/>
        <v>0</v>
      </c>
      <c r="Z54" s="168">
        <f t="shared" si="135"/>
        <v>0</v>
      </c>
      <c r="AA54" s="20"/>
      <c r="AB54" s="20"/>
      <c r="AC54" s="363"/>
      <c r="AD54" s="167">
        <f t="shared" si="136"/>
        <v>0</v>
      </c>
      <c r="AE54" s="168">
        <f t="shared" si="137"/>
        <v>0</v>
      </c>
      <c r="AF54" s="20"/>
      <c r="AG54" s="20"/>
      <c r="AH54" s="363"/>
      <c r="AI54" s="167">
        <f t="shared" si="138"/>
        <v>0</v>
      </c>
      <c r="AJ54" s="168">
        <f t="shared" si="139"/>
        <v>0</v>
      </c>
      <c r="AK54" s="20"/>
      <c r="AL54" s="20"/>
      <c r="AM54" s="363"/>
      <c r="AN54" s="167">
        <f t="shared" si="140"/>
        <v>0</v>
      </c>
      <c r="AO54" s="168">
        <f t="shared" si="141"/>
        <v>0</v>
      </c>
      <c r="AP54" s="20"/>
      <c r="AQ54" s="20"/>
      <c r="AR54" s="363"/>
      <c r="AS54" s="167">
        <f t="shared" si="142"/>
        <v>0</v>
      </c>
      <c r="AT54" s="168">
        <f t="shared" si="143"/>
        <v>0</v>
      </c>
      <c r="AU54" s="20"/>
      <c r="AV54" s="20"/>
      <c r="AW54" s="363"/>
      <c r="AX54" s="167">
        <f t="shared" si="144"/>
        <v>0</v>
      </c>
      <c r="AY54" s="168">
        <f t="shared" si="145"/>
        <v>0</v>
      </c>
      <c r="AZ54" s="20"/>
      <c r="BA54" s="20"/>
      <c r="BB54" s="363"/>
      <c r="BC54" s="167">
        <f t="shared" si="146"/>
        <v>0</v>
      </c>
      <c r="BD54" s="168">
        <f t="shared" si="147"/>
        <v>0</v>
      </c>
      <c r="BE54" s="20"/>
      <c r="BF54" s="20"/>
      <c r="BG54" s="363"/>
      <c r="BH54" s="167">
        <f t="shared" si="148"/>
        <v>0</v>
      </c>
      <c r="BI54" s="168">
        <f t="shared" si="149"/>
        <v>0</v>
      </c>
      <c r="BJ54" s="20"/>
      <c r="BK54" s="20"/>
      <c r="BL54" s="363"/>
      <c r="BM54" s="167">
        <f t="shared" si="150"/>
        <v>0</v>
      </c>
      <c r="BN54" s="168">
        <f t="shared" si="151"/>
        <v>0</v>
      </c>
      <c r="BO54" s="20"/>
      <c r="BP54" s="20"/>
      <c r="BQ54" s="363"/>
      <c r="BR54" s="167">
        <f t="shared" si="152"/>
        <v>0</v>
      </c>
      <c r="BS54" s="168">
        <f t="shared" si="153"/>
        <v>0</v>
      </c>
      <c r="BT54" s="20"/>
      <c r="BU54" s="20"/>
      <c r="BV54" s="363"/>
      <c r="BW54" s="167">
        <f t="shared" si="154"/>
        <v>0</v>
      </c>
      <c r="BX54" s="168">
        <f t="shared" si="155"/>
        <v>0</v>
      </c>
      <c r="BY54" s="20"/>
      <c r="BZ54" s="20"/>
      <c r="CA54" s="363"/>
      <c r="CB54" s="167">
        <f t="shared" si="156"/>
        <v>0</v>
      </c>
      <c r="CC54" s="168">
        <f t="shared" si="157"/>
        <v>0</v>
      </c>
    </row>
    <row r="55" spans="1:81" x14ac:dyDescent="0.3">
      <c r="A55" s="159">
        <f>SUMIF($I$5:$IV$5,"QTY*Equipment",$I55:$IV55)</f>
        <v>0</v>
      </c>
      <c r="B55" s="160">
        <f>SUMIF($I$5:$IV$5,"QTY*Install",$I55:$IV55)</f>
        <v>0</v>
      </c>
      <c r="C55" s="18"/>
      <c r="D55" s="11" t="s">
        <v>421</v>
      </c>
      <c r="E55" s="210" t="s">
        <v>281</v>
      </c>
      <c r="F55" s="212"/>
      <c r="G55" s="20"/>
      <c r="H55" s="20"/>
      <c r="I55" s="363"/>
      <c r="J55" s="160">
        <f>I55*$G55</f>
        <v>0</v>
      </c>
      <c r="K55" s="163">
        <f>I55*$H55</f>
        <v>0</v>
      </c>
      <c r="L55" s="20"/>
      <c r="M55" s="20"/>
      <c r="N55" s="363"/>
      <c r="O55" s="167">
        <f>N55*L55</f>
        <v>0</v>
      </c>
      <c r="P55" s="168">
        <f>N55*M55</f>
        <v>0</v>
      </c>
      <c r="Q55" s="20"/>
      <c r="R55" s="20"/>
      <c r="S55" s="363"/>
      <c r="T55" s="167">
        <f>S55*Q55</f>
        <v>0</v>
      </c>
      <c r="U55" s="168">
        <f>S55*R55</f>
        <v>0</v>
      </c>
      <c r="V55" s="20"/>
      <c r="W55" s="20"/>
      <c r="X55" s="363"/>
      <c r="Y55" s="167">
        <f>X55*V55</f>
        <v>0</v>
      </c>
      <c r="Z55" s="168">
        <f>X55*W55</f>
        <v>0</v>
      </c>
      <c r="AA55" s="20"/>
      <c r="AB55" s="20"/>
      <c r="AC55" s="363"/>
      <c r="AD55" s="167">
        <f>AC55*AA55</f>
        <v>0</v>
      </c>
      <c r="AE55" s="168">
        <f>AC55*AB55</f>
        <v>0</v>
      </c>
      <c r="AF55" s="20"/>
      <c r="AG55" s="20"/>
      <c r="AH55" s="363"/>
      <c r="AI55" s="167">
        <f>AH55*AF55</f>
        <v>0</v>
      </c>
      <c r="AJ55" s="168">
        <f>AH55*AG55</f>
        <v>0</v>
      </c>
      <c r="AK55" s="20"/>
      <c r="AL55" s="20"/>
      <c r="AM55" s="363"/>
      <c r="AN55" s="167">
        <f>AM55*AK55</f>
        <v>0</v>
      </c>
      <c r="AO55" s="168">
        <f>AM55*AL55</f>
        <v>0</v>
      </c>
      <c r="AP55" s="20"/>
      <c r="AQ55" s="20"/>
      <c r="AR55" s="363"/>
      <c r="AS55" s="167">
        <f>AR55*AP55</f>
        <v>0</v>
      </c>
      <c r="AT55" s="168">
        <f>AR55*AQ55</f>
        <v>0</v>
      </c>
      <c r="AU55" s="20"/>
      <c r="AV55" s="20"/>
      <c r="AW55" s="363"/>
      <c r="AX55" s="167">
        <f>AW55*AU55</f>
        <v>0</v>
      </c>
      <c r="AY55" s="168">
        <f>AW55*AV55</f>
        <v>0</v>
      </c>
      <c r="AZ55" s="20"/>
      <c r="BA55" s="20"/>
      <c r="BB55" s="363"/>
      <c r="BC55" s="167">
        <f>BB55*AZ55</f>
        <v>0</v>
      </c>
      <c r="BD55" s="168">
        <f>BB55*BA55</f>
        <v>0</v>
      </c>
      <c r="BE55" s="20"/>
      <c r="BF55" s="20"/>
      <c r="BG55" s="363"/>
      <c r="BH55" s="167">
        <f>BG55*BE55</f>
        <v>0</v>
      </c>
      <c r="BI55" s="168">
        <f>BG55*BF55</f>
        <v>0</v>
      </c>
      <c r="BJ55" s="20"/>
      <c r="BK55" s="20"/>
      <c r="BL55" s="363"/>
      <c r="BM55" s="167">
        <f>BL55*BJ55</f>
        <v>0</v>
      </c>
      <c r="BN55" s="168">
        <f>BL55*BK55</f>
        <v>0</v>
      </c>
      <c r="BO55" s="20"/>
      <c r="BP55" s="20"/>
      <c r="BQ55" s="363"/>
      <c r="BR55" s="167">
        <f>BQ55*BO55</f>
        <v>0</v>
      </c>
      <c r="BS55" s="168">
        <f>BQ55*BP55</f>
        <v>0</v>
      </c>
      <c r="BT55" s="20"/>
      <c r="BU55" s="20"/>
      <c r="BV55" s="363"/>
      <c r="BW55" s="167">
        <f>BV55*BT55</f>
        <v>0</v>
      </c>
      <c r="BX55" s="168">
        <f>BV55*BU55</f>
        <v>0</v>
      </c>
      <c r="BY55" s="20"/>
      <c r="BZ55" s="20"/>
      <c r="CA55" s="363"/>
      <c r="CB55" s="167">
        <f>CA55*BY55</f>
        <v>0</v>
      </c>
      <c r="CC55" s="168">
        <f>CA55*BZ55</f>
        <v>0</v>
      </c>
    </row>
    <row r="56" spans="1:81" x14ac:dyDescent="0.3">
      <c r="A56" s="52"/>
      <c r="B56" s="15"/>
      <c r="C56" s="17"/>
      <c r="D56" s="10" t="s">
        <v>422</v>
      </c>
      <c r="E56" s="94" t="s">
        <v>81</v>
      </c>
      <c r="F56" s="212"/>
      <c r="G56" s="303"/>
      <c r="H56" s="300"/>
      <c r="I56" s="295"/>
      <c r="J56" s="164"/>
      <c r="K56" s="165"/>
      <c r="L56" s="303"/>
      <c r="M56" s="300"/>
      <c r="N56" s="295"/>
      <c r="O56" s="169"/>
      <c r="P56" s="170"/>
      <c r="Q56" s="303"/>
      <c r="R56" s="300"/>
      <c r="S56" s="295"/>
      <c r="T56" s="169"/>
      <c r="U56" s="170"/>
      <c r="V56" s="303"/>
      <c r="W56" s="300"/>
      <c r="X56" s="295"/>
      <c r="Y56" s="169"/>
      <c r="Z56" s="170"/>
      <c r="AA56" s="303"/>
      <c r="AB56" s="303"/>
      <c r="AC56" s="295"/>
      <c r="AD56" s="169"/>
      <c r="AE56" s="170"/>
      <c r="AF56" s="303"/>
      <c r="AG56" s="300"/>
      <c r="AH56" s="295"/>
      <c r="AI56" s="169"/>
      <c r="AJ56" s="170"/>
      <c r="AK56" s="303"/>
      <c r="AL56" s="300"/>
      <c r="AM56" s="295"/>
      <c r="AN56" s="169"/>
      <c r="AO56" s="170"/>
      <c r="AP56" s="303"/>
      <c r="AQ56" s="300"/>
      <c r="AR56" s="295"/>
      <c r="AS56" s="169"/>
      <c r="AT56" s="170"/>
      <c r="AU56" s="303"/>
      <c r="AV56" s="300"/>
      <c r="AW56" s="295"/>
      <c r="AX56" s="169"/>
      <c r="AY56" s="170"/>
      <c r="AZ56" s="303"/>
      <c r="BA56" s="300"/>
      <c r="BB56" s="295"/>
      <c r="BC56" s="169"/>
      <c r="BD56" s="170"/>
      <c r="BE56" s="303"/>
      <c r="BF56" s="300"/>
      <c r="BG56" s="295"/>
      <c r="BH56" s="169"/>
      <c r="BI56" s="170"/>
      <c r="BJ56" s="303"/>
      <c r="BK56" s="300"/>
      <c r="BL56" s="295"/>
      <c r="BM56" s="169"/>
      <c r="BN56" s="170"/>
      <c r="BO56" s="303"/>
      <c r="BP56" s="300"/>
      <c r="BQ56" s="295"/>
      <c r="BR56" s="169"/>
      <c r="BS56" s="170"/>
      <c r="BT56" s="303"/>
      <c r="BU56" s="300"/>
      <c r="BV56" s="295"/>
      <c r="BW56" s="169"/>
      <c r="BX56" s="170"/>
      <c r="BY56" s="303"/>
      <c r="BZ56" s="300"/>
      <c r="CA56" s="295"/>
      <c r="CB56" s="169"/>
      <c r="CC56" s="170"/>
    </row>
    <row r="57" spans="1:81" x14ac:dyDescent="0.3">
      <c r="A57" s="159">
        <f>SUMIF($I$5:$IV$5,"QTY*Equipment",$I57:$IV57)</f>
        <v>0</v>
      </c>
      <c r="B57" s="160">
        <f>SUMIF($I$5:$IV$5,"QTY*Install",$I57:$IV57)</f>
        <v>0</v>
      </c>
      <c r="C57" s="18"/>
      <c r="D57" s="11" t="s">
        <v>423</v>
      </c>
      <c r="E57" s="83" t="s">
        <v>82</v>
      </c>
      <c r="F57" s="212"/>
      <c r="G57" s="20"/>
      <c r="H57" s="20"/>
      <c r="I57" s="363"/>
      <c r="J57" s="160">
        <f>I57*$G57</f>
        <v>0</v>
      </c>
      <c r="K57" s="163">
        <f>I57*$H57</f>
        <v>0</v>
      </c>
      <c r="L57" s="20"/>
      <c r="M57" s="20"/>
      <c r="N57" s="363"/>
      <c r="O57" s="167">
        <f>N57*L57</f>
        <v>0</v>
      </c>
      <c r="P57" s="168">
        <f>N57*M57</f>
        <v>0</v>
      </c>
      <c r="Q57" s="20"/>
      <c r="R57" s="20"/>
      <c r="S57" s="363"/>
      <c r="T57" s="167">
        <f>S57*Q57</f>
        <v>0</v>
      </c>
      <c r="U57" s="168">
        <f>S57*R57</f>
        <v>0</v>
      </c>
      <c r="V57" s="20"/>
      <c r="W57" s="20"/>
      <c r="X57" s="363"/>
      <c r="Y57" s="167">
        <f>X57*V57</f>
        <v>0</v>
      </c>
      <c r="Z57" s="168">
        <f>X57*W57</f>
        <v>0</v>
      </c>
      <c r="AA57" s="20"/>
      <c r="AB57" s="20"/>
      <c r="AC57" s="363"/>
      <c r="AD57" s="167">
        <f>AC57*AA57</f>
        <v>0</v>
      </c>
      <c r="AE57" s="168">
        <f>AC57*AB57</f>
        <v>0</v>
      </c>
      <c r="AF57" s="20"/>
      <c r="AG57" s="20"/>
      <c r="AH57" s="363"/>
      <c r="AI57" s="167">
        <f>AH57*AF57</f>
        <v>0</v>
      </c>
      <c r="AJ57" s="168">
        <f>AH57*AG57</f>
        <v>0</v>
      </c>
      <c r="AK57" s="20"/>
      <c r="AL57" s="20"/>
      <c r="AM57" s="363"/>
      <c r="AN57" s="167">
        <f>AM57*AK57</f>
        <v>0</v>
      </c>
      <c r="AO57" s="168">
        <f>AM57*AL57</f>
        <v>0</v>
      </c>
      <c r="AP57" s="20"/>
      <c r="AQ57" s="20"/>
      <c r="AR57" s="363"/>
      <c r="AS57" s="167">
        <f>AR57*AP57</f>
        <v>0</v>
      </c>
      <c r="AT57" s="168">
        <f>AR57*AQ57</f>
        <v>0</v>
      </c>
      <c r="AU57" s="20"/>
      <c r="AV57" s="20"/>
      <c r="AW57" s="363"/>
      <c r="AX57" s="167">
        <f>AW57*AU57</f>
        <v>0</v>
      </c>
      <c r="AY57" s="168">
        <f>AW57*AV57</f>
        <v>0</v>
      </c>
      <c r="AZ57" s="20"/>
      <c r="BA57" s="20"/>
      <c r="BB57" s="363"/>
      <c r="BC57" s="167">
        <f>BB57*AZ57</f>
        <v>0</v>
      </c>
      <c r="BD57" s="168">
        <f>BB57*BA57</f>
        <v>0</v>
      </c>
      <c r="BE57" s="20"/>
      <c r="BF57" s="20"/>
      <c r="BG57" s="363"/>
      <c r="BH57" s="167">
        <f>BG57*BE57</f>
        <v>0</v>
      </c>
      <c r="BI57" s="168">
        <f>BG57*BF57</f>
        <v>0</v>
      </c>
      <c r="BJ57" s="20"/>
      <c r="BK57" s="20"/>
      <c r="BL57" s="363"/>
      <c r="BM57" s="167">
        <f>BL57*BJ57</f>
        <v>0</v>
      </c>
      <c r="BN57" s="168">
        <f>BL57*BK57</f>
        <v>0</v>
      </c>
      <c r="BO57" s="20"/>
      <c r="BP57" s="20"/>
      <c r="BQ57" s="363"/>
      <c r="BR57" s="167">
        <f>BQ57*BO57</f>
        <v>0</v>
      </c>
      <c r="BS57" s="168">
        <f>BQ57*BP57</f>
        <v>0</v>
      </c>
      <c r="BT57" s="20"/>
      <c r="BU57" s="20"/>
      <c r="BV57" s="363"/>
      <c r="BW57" s="167">
        <f>BV57*BT57</f>
        <v>0</v>
      </c>
      <c r="BX57" s="168">
        <f>BV57*BU57</f>
        <v>0</v>
      </c>
      <c r="BY57" s="20"/>
      <c r="BZ57" s="20"/>
      <c r="CA57" s="363"/>
      <c r="CB57" s="167">
        <f>CA57*BY57</f>
        <v>0</v>
      </c>
      <c r="CC57" s="168">
        <f>CA57*BZ57</f>
        <v>0</v>
      </c>
    </row>
    <row r="58" spans="1:81" x14ac:dyDescent="0.3">
      <c r="A58" s="159">
        <f>SUMIF($I$5:$IV$5,"QTY*Equipment",$I58:$IV58)</f>
        <v>0</v>
      </c>
      <c r="B58" s="160">
        <f>SUMIF($I$5:$IV$5,"QTY*Install",$I58:$IV58)</f>
        <v>0</v>
      </c>
      <c r="C58" s="18"/>
      <c r="D58" s="11" t="s">
        <v>424</v>
      </c>
      <c r="E58" s="83" t="s">
        <v>83</v>
      </c>
      <c r="F58" s="212"/>
      <c r="G58" s="20"/>
      <c r="H58" s="20"/>
      <c r="I58" s="363"/>
      <c r="J58" s="160">
        <f>I58*$G58</f>
        <v>0</v>
      </c>
      <c r="K58" s="163">
        <f>I58*$H58</f>
        <v>0</v>
      </c>
      <c r="L58" s="20"/>
      <c r="M58" s="20"/>
      <c r="N58" s="363"/>
      <c r="O58" s="167">
        <f>N58*L58</f>
        <v>0</v>
      </c>
      <c r="P58" s="168">
        <f>N58*M58</f>
        <v>0</v>
      </c>
      <c r="Q58" s="20"/>
      <c r="R58" s="20"/>
      <c r="S58" s="363"/>
      <c r="T58" s="167">
        <f>S58*Q58</f>
        <v>0</v>
      </c>
      <c r="U58" s="168">
        <f>S58*R58</f>
        <v>0</v>
      </c>
      <c r="V58" s="20"/>
      <c r="W58" s="20"/>
      <c r="X58" s="363"/>
      <c r="Y58" s="167">
        <f>X58*V58</f>
        <v>0</v>
      </c>
      <c r="Z58" s="168">
        <f>X58*W58</f>
        <v>0</v>
      </c>
      <c r="AA58" s="20"/>
      <c r="AB58" s="20"/>
      <c r="AC58" s="363"/>
      <c r="AD58" s="167">
        <f>AC58*AA58</f>
        <v>0</v>
      </c>
      <c r="AE58" s="168">
        <f>AC58*AB58</f>
        <v>0</v>
      </c>
      <c r="AF58" s="20"/>
      <c r="AG58" s="20"/>
      <c r="AH58" s="363"/>
      <c r="AI58" s="167">
        <f>AH58*AF58</f>
        <v>0</v>
      </c>
      <c r="AJ58" s="168">
        <f>AH58*AG58</f>
        <v>0</v>
      </c>
      <c r="AK58" s="20"/>
      <c r="AL58" s="20"/>
      <c r="AM58" s="363"/>
      <c r="AN58" s="167">
        <f>AM58*AK58</f>
        <v>0</v>
      </c>
      <c r="AO58" s="168">
        <f>AM58*AL58</f>
        <v>0</v>
      </c>
      <c r="AP58" s="20"/>
      <c r="AQ58" s="20"/>
      <c r="AR58" s="363"/>
      <c r="AS58" s="167">
        <f>AR58*AP58</f>
        <v>0</v>
      </c>
      <c r="AT58" s="168">
        <f>AR58*AQ58</f>
        <v>0</v>
      </c>
      <c r="AU58" s="20"/>
      <c r="AV58" s="20"/>
      <c r="AW58" s="363"/>
      <c r="AX58" s="167">
        <f>AW58*AU58</f>
        <v>0</v>
      </c>
      <c r="AY58" s="168">
        <f>AW58*AV58</f>
        <v>0</v>
      </c>
      <c r="AZ58" s="20"/>
      <c r="BA58" s="20"/>
      <c r="BB58" s="363"/>
      <c r="BC58" s="167">
        <f>BB58*AZ58</f>
        <v>0</v>
      </c>
      <c r="BD58" s="168">
        <f>BB58*BA58</f>
        <v>0</v>
      </c>
      <c r="BE58" s="20"/>
      <c r="BF58" s="20"/>
      <c r="BG58" s="363"/>
      <c r="BH58" s="167">
        <f>BG58*BE58</f>
        <v>0</v>
      </c>
      <c r="BI58" s="168">
        <f>BG58*BF58</f>
        <v>0</v>
      </c>
      <c r="BJ58" s="20"/>
      <c r="BK58" s="20"/>
      <c r="BL58" s="363"/>
      <c r="BM58" s="167">
        <f>BL58*BJ58</f>
        <v>0</v>
      </c>
      <c r="BN58" s="168">
        <f>BL58*BK58</f>
        <v>0</v>
      </c>
      <c r="BO58" s="20"/>
      <c r="BP58" s="20"/>
      <c r="BQ58" s="363"/>
      <c r="BR58" s="167">
        <f>BQ58*BO58</f>
        <v>0</v>
      </c>
      <c r="BS58" s="168">
        <f>BQ58*BP58</f>
        <v>0</v>
      </c>
      <c r="BT58" s="20"/>
      <c r="BU58" s="20"/>
      <c r="BV58" s="363"/>
      <c r="BW58" s="167">
        <f>BV58*BT58</f>
        <v>0</v>
      </c>
      <c r="BX58" s="168">
        <f>BV58*BU58</f>
        <v>0</v>
      </c>
      <c r="BY58" s="20"/>
      <c r="BZ58" s="20"/>
      <c r="CA58" s="363"/>
      <c r="CB58" s="167">
        <f>CA58*BY58</f>
        <v>0</v>
      </c>
      <c r="CC58" s="168">
        <f>CA58*BZ58</f>
        <v>0</v>
      </c>
    </row>
    <row r="59" spans="1:81" x14ac:dyDescent="0.3">
      <c r="A59" s="52"/>
      <c r="B59" s="15"/>
      <c r="C59" s="17"/>
      <c r="D59" s="10" t="s">
        <v>425</v>
      </c>
      <c r="E59" s="94" t="s">
        <v>23</v>
      </c>
      <c r="F59" s="213"/>
      <c r="G59" s="303"/>
      <c r="H59" s="300"/>
      <c r="I59" s="295"/>
      <c r="J59" s="164"/>
      <c r="K59" s="165"/>
      <c r="L59" s="303"/>
      <c r="M59" s="300"/>
      <c r="N59" s="295"/>
      <c r="O59" s="169"/>
      <c r="P59" s="170"/>
      <c r="Q59" s="303"/>
      <c r="R59" s="300"/>
      <c r="S59" s="295"/>
      <c r="T59" s="169"/>
      <c r="U59" s="170"/>
      <c r="V59" s="303"/>
      <c r="W59" s="300"/>
      <c r="X59" s="295"/>
      <c r="Y59" s="169"/>
      <c r="Z59" s="170"/>
      <c r="AA59" s="303"/>
      <c r="AB59" s="303"/>
      <c r="AC59" s="295"/>
      <c r="AD59" s="169"/>
      <c r="AE59" s="170"/>
      <c r="AF59" s="303"/>
      <c r="AG59" s="300"/>
      <c r="AH59" s="295"/>
      <c r="AI59" s="169"/>
      <c r="AJ59" s="170"/>
      <c r="AK59" s="303"/>
      <c r="AL59" s="300"/>
      <c r="AM59" s="295"/>
      <c r="AN59" s="169"/>
      <c r="AO59" s="170"/>
      <c r="AP59" s="303"/>
      <c r="AQ59" s="300"/>
      <c r="AR59" s="295"/>
      <c r="AS59" s="169"/>
      <c r="AT59" s="170"/>
      <c r="AU59" s="303"/>
      <c r="AV59" s="300"/>
      <c r="AW59" s="295"/>
      <c r="AX59" s="169"/>
      <c r="AY59" s="170"/>
      <c r="AZ59" s="303"/>
      <c r="BA59" s="300"/>
      <c r="BB59" s="295"/>
      <c r="BC59" s="169"/>
      <c r="BD59" s="170"/>
      <c r="BE59" s="303"/>
      <c r="BF59" s="300"/>
      <c r="BG59" s="295"/>
      <c r="BH59" s="169"/>
      <c r="BI59" s="170"/>
      <c r="BJ59" s="303"/>
      <c r="BK59" s="300"/>
      <c r="BL59" s="295"/>
      <c r="BM59" s="169"/>
      <c r="BN59" s="170"/>
      <c r="BO59" s="303"/>
      <c r="BP59" s="300"/>
      <c r="BQ59" s="295"/>
      <c r="BR59" s="169"/>
      <c r="BS59" s="170"/>
      <c r="BT59" s="303"/>
      <c r="BU59" s="300"/>
      <c r="BV59" s="295"/>
      <c r="BW59" s="169"/>
      <c r="BX59" s="170"/>
      <c r="BY59" s="303"/>
      <c r="BZ59" s="300"/>
      <c r="CA59" s="295"/>
      <c r="CB59" s="169"/>
      <c r="CC59" s="170"/>
    </row>
    <row r="60" spans="1:81" x14ac:dyDescent="0.3">
      <c r="A60" s="159">
        <f t="shared" ref="A60:A65" si="158">SUMIF($I$5:$IV$5,"QTY*Equipment",$I60:$IV60)</f>
        <v>0</v>
      </c>
      <c r="B60" s="160">
        <f t="shared" ref="B60:B65" si="159">SUMIF($I$5:$IV$5,"QTY*Install",$I60:$IV60)</f>
        <v>0</v>
      </c>
      <c r="C60" s="18"/>
      <c r="D60" s="11" t="s">
        <v>426</v>
      </c>
      <c r="E60" s="83" t="s">
        <v>274</v>
      </c>
      <c r="F60" s="63"/>
      <c r="G60" s="20"/>
      <c r="H60" s="20"/>
      <c r="I60" s="363"/>
      <c r="J60" s="160">
        <f t="shared" ref="J60:J65" si="160">I60*$G60</f>
        <v>0</v>
      </c>
      <c r="K60" s="163">
        <f t="shared" ref="K60:K65" si="161">I60*$H60</f>
        <v>0</v>
      </c>
      <c r="L60" s="20"/>
      <c r="M60" s="20"/>
      <c r="N60" s="363"/>
      <c r="O60" s="167">
        <f t="shared" ref="O60:O65" si="162">N60*L60</f>
        <v>0</v>
      </c>
      <c r="P60" s="168">
        <f t="shared" ref="P60:P65" si="163">N60*M60</f>
        <v>0</v>
      </c>
      <c r="Q60" s="20"/>
      <c r="R60" s="20"/>
      <c r="S60" s="363"/>
      <c r="T60" s="167">
        <f t="shared" ref="T60:T65" si="164">S60*Q60</f>
        <v>0</v>
      </c>
      <c r="U60" s="168">
        <f t="shared" ref="U60:U65" si="165">S60*R60</f>
        <v>0</v>
      </c>
      <c r="V60" s="20"/>
      <c r="W60" s="20"/>
      <c r="X60" s="363"/>
      <c r="Y60" s="167">
        <f t="shared" ref="Y60:Y65" si="166">X60*V60</f>
        <v>0</v>
      </c>
      <c r="Z60" s="168">
        <f t="shared" ref="Z60:Z65" si="167">X60*W60</f>
        <v>0</v>
      </c>
      <c r="AA60" s="20"/>
      <c r="AB60" s="20"/>
      <c r="AC60" s="363"/>
      <c r="AD60" s="167">
        <f t="shared" ref="AD60:AD65" si="168">AC60*AA60</f>
        <v>0</v>
      </c>
      <c r="AE60" s="168">
        <f t="shared" ref="AE60:AE65" si="169">AC60*AB60</f>
        <v>0</v>
      </c>
      <c r="AF60" s="20"/>
      <c r="AG60" s="20"/>
      <c r="AH60" s="363"/>
      <c r="AI60" s="167">
        <f t="shared" ref="AI60:AI65" si="170">AH60*AF60</f>
        <v>0</v>
      </c>
      <c r="AJ60" s="168">
        <f t="shared" ref="AJ60:AJ65" si="171">AH60*AG60</f>
        <v>0</v>
      </c>
      <c r="AK60" s="20"/>
      <c r="AL60" s="20"/>
      <c r="AM60" s="363"/>
      <c r="AN60" s="167">
        <f t="shared" ref="AN60:AN65" si="172">AM60*AK60</f>
        <v>0</v>
      </c>
      <c r="AO60" s="168">
        <f t="shared" ref="AO60:AO65" si="173">AM60*AL60</f>
        <v>0</v>
      </c>
      <c r="AP60" s="20"/>
      <c r="AQ60" s="20"/>
      <c r="AR60" s="363"/>
      <c r="AS60" s="167">
        <f t="shared" ref="AS60:AS65" si="174">AR60*AP60</f>
        <v>0</v>
      </c>
      <c r="AT60" s="168">
        <f t="shared" ref="AT60:AT65" si="175">AR60*AQ60</f>
        <v>0</v>
      </c>
      <c r="AU60" s="20"/>
      <c r="AV60" s="20"/>
      <c r="AW60" s="363"/>
      <c r="AX60" s="167">
        <f t="shared" ref="AX60:AX65" si="176">AW60*AU60</f>
        <v>0</v>
      </c>
      <c r="AY60" s="168">
        <f t="shared" ref="AY60:AY65" si="177">AW60*AV60</f>
        <v>0</v>
      </c>
      <c r="AZ60" s="20"/>
      <c r="BA60" s="20"/>
      <c r="BB60" s="363"/>
      <c r="BC60" s="167">
        <f t="shared" ref="BC60:BC65" si="178">BB60*AZ60</f>
        <v>0</v>
      </c>
      <c r="BD60" s="168">
        <f t="shared" ref="BD60:BD65" si="179">BB60*BA60</f>
        <v>0</v>
      </c>
      <c r="BE60" s="20"/>
      <c r="BF60" s="20"/>
      <c r="BG60" s="363"/>
      <c r="BH60" s="167">
        <f t="shared" ref="BH60:BH65" si="180">BG60*BE60</f>
        <v>0</v>
      </c>
      <c r="BI60" s="168">
        <f t="shared" ref="BI60:BI65" si="181">BG60*BF60</f>
        <v>0</v>
      </c>
      <c r="BJ60" s="20"/>
      <c r="BK60" s="20"/>
      <c r="BL60" s="363"/>
      <c r="BM60" s="167">
        <f t="shared" ref="BM60:BM65" si="182">BL60*BJ60</f>
        <v>0</v>
      </c>
      <c r="BN60" s="168">
        <f t="shared" ref="BN60:BN65" si="183">BL60*BK60</f>
        <v>0</v>
      </c>
      <c r="BO60" s="20"/>
      <c r="BP60" s="20"/>
      <c r="BQ60" s="363"/>
      <c r="BR60" s="167">
        <f t="shared" ref="BR60:BR65" si="184">BQ60*BO60</f>
        <v>0</v>
      </c>
      <c r="BS60" s="168">
        <f t="shared" ref="BS60:BS65" si="185">BQ60*BP60</f>
        <v>0</v>
      </c>
      <c r="BT60" s="20"/>
      <c r="BU60" s="20"/>
      <c r="BV60" s="363"/>
      <c r="BW60" s="167">
        <f t="shared" ref="BW60:BW65" si="186">BV60*BT60</f>
        <v>0</v>
      </c>
      <c r="BX60" s="168">
        <f t="shared" ref="BX60:BX65" si="187">BV60*BU60</f>
        <v>0</v>
      </c>
      <c r="BY60" s="20"/>
      <c r="BZ60" s="20"/>
      <c r="CA60" s="363"/>
      <c r="CB60" s="167">
        <f t="shared" ref="CB60:CB65" si="188">CA60*BY60</f>
        <v>0</v>
      </c>
      <c r="CC60" s="168">
        <f t="shared" ref="CC60:CC65" si="189">CA60*BZ60</f>
        <v>0</v>
      </c>
    </row>
    <row r="61" spans="1:81" x14ac:dyDescent="0.3">
      <c r="A61" s="159">
        <f t="shared" si="158"/>
        <v>0</v>
      </c>
      <c r="B61" s="160">
        <f t="shared" si="159"/>
        <v>0</v>
      </c>
      <c r="C61" s="18"/>
      <c r="D61" s="11" t="s">
        <v>427</v>
      </c>
      <c r="E61" s="210" t="s">
        <v>282</v>
      </c>
      <c r="F61" s="212"/>
      <c r="G61" s="20"/>
      <c r="H61" s="20"/>
      <c r="I61" s="363"/>
      <c r="J61" s="160">
        <f t="shared" si="160"/>
        <v>0</v>
      </c>
      <c r="K61" s="163">
        <f t="shared" si="161"/>
        <v>0</v>
      </c>
      <c r="L61" s="20"/>
      <c r="M61" s="20"/>
      <c r="N61" s="363"/>
      <c r="O61" s="167">
        <f t="shared" si="162"/>
        <v>0</v>
      </c>
      <c r="P61" s="168">
        <f t="shared" si="163"/>
        <v>0</v>
      </c>
      <c r="Q61" s="20"/>
      <c r="R61" s="20"/>
      <c r="S61" s="363"/>
      <c r="T61" s="167">
        <f t="shared" si="164"/>
        <v>0</v>
      </c>
      <c r="U61" s="168">
        <f t="shared" si="165"/>
        <v>0</v>
      </c>
      <c r="V61" s="20"/>
      <c r="W61" s="20"/>
      <c r="X61" s="363"/>
      <c r="Y61" s="167">
        <f t="shared" si="166"/>
        <v>0</v>
      </c>
      <c r="Z61" s="168">
        <f t="shared" si="167"/>
        <v>0</v>
      </c>
      <c r="AA61" s="20"/>
      <c r="AB61" s="20"/>
      <c r="AC61" s="363"/>
      <c r="AD61" s="167">
        <f t="shared" si="168"/>
        <v>0</v>
      </c>
      <c r="AE61" s="168">
        <f t="shared" si="169"/>
        <v>0</v>
      </c>
      <c r="AF61" s="20"/>
      <c r="AG61" s="20"/>
      <c r="AH61" s="363"/>
      <c r="AI61" s="167">
        <f t="shared" si="170"/>
        <v>0</v>
      </c>
      <c r="AJ61" s="168">
        <f t="shared" si="171"/>
        <v>0</v>
      </c>
      <c r="AK61" s="20"/>
      <c r="AL61" s="20"/>
      <c r="AM61" s="363"/>
      <c r="AN61" s="167">
        <f t="shared" si="172"/>
        <v>0</v>
      </c>
      <c r="AO61" s="168">
        <f t="shared" si="173"/>
        <v>0</v>
      </c>
      <c r="AP61" s="20"/>
      <c r="AQ61" s="20"/>
      <c r="AR61" s="363"/>
      <c r="AS61" s="167">
        <f t="shared" si="174"/>
        <v>0</v>
      </c>
      <c r="AT61" s="168">
        <f t="shared" si="175"/>
        <v>0</v>
      </c>
      <c r="AU61" s="20"/>
      <c r="AV61" s="20"/>
      <c r="AW61" s="363"/>
      <c r="AX61" s="167">
        <f t="shared" si="176"/>
        <v>0</v>
      </c>
      <c r="AY61" s="168">
        <f t="shared" si="177"/>
        <v>0</v>
      </c>
      <c r="AZ61" s="20"/>
      <c r="BA61" s="20"/>
      <c r="BB61" s="363"/>
      <c r="BC61" s="167">
        <f t="shared" si="178"/>
        <v>0</v>
      </c>
      <c r="BD61" s="168">
        <f t="shared" si="179"/>
        <v>0</v>
      </c>
      <c r="BE61" s="20"/>
      <c r="BF61" s="20"/>
      <c r="BG61" s="363"/>
      <c r="BH61" s="167">
        <f t="shared" si="180"/>
        <v>0</v>
      </c>
      <c r="BI61" s="168">
        <f t="shared" si="181"/>
        <v>0</v>
      </c>
      <c r="BJ61" s="20"/>
      <c r="BK61" s="20"/>
      <c r="BL61" s="363"/>
      <c r="BM61" s="167">
        <f t="shared" si="182"/>
        <v>0</v>
      </c>
      <c r="BN61" s="168">
        <f t="shared" si="183"/>
        <v>0</v>
      </c>
      <c r="BO61" s="20"/>
      <c r="BP61" s="20"/>
      <c r="BQ61" s="363"/>
      <c r="BR61" s="167">
        <f t="shared" si="184"/>
        <v>0</v>
      </c>
      <c r="BS61" s="168">
        <f t="shared" si="185"/>
        <v>0</v>
      </c>
      <c r="BT61" s="20"/>
      <c r="BU61" s="20"/>
      <c r="BV61" s="363"/>
      <c r="BW61" s="167">
        <f t="shared" si="186"/>
        <v>0</v>
      </c>
      <c r="BX61" s="168">
        <f t="shared" si="187"/>
        <v>0</v>
      </c>
      <c r="BY61" s="20"/>
      <c r="BZ61" s="20"/>
      <c r="CA61" s="363"/>
      <c r="CB61" s="167">
        <f t="shared" si="188"/>
        <v>0</v>
      </c>
      <c r="CC61" s="168">
        <f t="shared" si="189"/>
        <v>0</v>
      </c>
    </row>
    <row r="62" spans="1:81" x14ac:dyDescent="0.3">
      <c r="A62" s="159">
        <f t="shared" si="158"/>
        <v>0</v>
      </c>
      <c r="B62" s="160">
        <f t="shared" si="159"/>
        <v>0</v>
      </c>
      <c r="C62" s="18"/>
      <c r="D62" s="11" t="s">
        <v>428</v>
      </c>
      <c r="E62" s="210" t="s">
        <v>282</v>
      </c>
      <c r="F62" s="212"/>
      <c r="G62" s="20"/>
      <c r="H62" s="20"/>
      <c r="I62" s="363"/>
      <c r="J62" s="160">
        <f t="shared" si="160"/>
        <v>0</v>
      </c>
      <c r="K62" s="163">
        <f t="shared" si="161"/>
        <v>0</v>
      </c>
      <c r="L62" s="20"/>
      <c r="M62" s="20"/>
      <c r="N62" s="363"/>
      <c r="O62" s="167">
        <f t="shared" si="162"/>
        <v>0</v>
      </c>
      <c r="P62" s="168">
        <f t="shared" si="163"/>
        <v>0</v>
      </c>
      <c r="Q62" s="20"/>
      <c r="R62" s="20"/>
      <c r="S62" s="363"/>
      <c r="T62" s="167">
        <f t="shared" si="164"/>
        <v>0</v>
      </c>
      <c r="U62" s="168">
        <f t="shared" si="165"/>
        <v>0</v>
      </c>
      <c r="V62" s="20"/>
      <c r="W62" s="20"/>
      <c r="X62" s="363"/>
      <c r="Y62" s="167">
        <f t="shared" si="166"/>
        <v>0</v>
      </c>
      <c r="Z62" s="168">
        <f t="shared" si="167"/>
        <v>0</v>
      </c>
      <c r="AA62" s="20"/>
      <c r="AB62" s="20"/>
      <c r="AC62" s="363"/>
      <c r="AD62" s="167">
        <f t="shared" si="168"/>
        <v>0</v>
      </c>
      <c r="AE62" s="168">
        <f t="shared" si="169"/>
        <v>0</v>
      </c>
      <c r="AF62" s="20"/>
      <c r="AG62" s="20"/>
      <c r="AH62" s="363"/>
      <c r="AI62" s="167">
        <f t="shared" si="170"/>
        <v>0</v>
      </c>
      <c r="AJ62" s="168">
        <f t="shared" si="171"/>
        <v>0</v>
      </c>
      <c r="AK62" s="20"/>
      <c r="AL62" s="20"/>
      <c r="AM62" s="363"/>
      <c r="AN62" s="167">
        <f t="shared" si="172"/>
        <v>0</v>
      </c>
      <c r="AO62" s="168">
        <f t="shared" si="173"/>
        <v>0</v>
      </c>
      <c r="AP62" s="20"/>
      <c r="AQ62" s="20"/>
      <c r="AR62" s="363"/>
      <c r="AS62" s="167">
        <f t="shared" si="174"/>
        <v>0</v>
      </c>
      <c r="AT62" s="168">
        <f t="shared" si="175"/>
        <v>0</v>
      </c>
      <c r="AU62" s="20"/>
      <c r="AV62" s="20"/>
      <c r="AW62" s="363"/>
      <c r="AX62" s="167">
        <f t="shared" si="176"/>
        <v>0</v>
      </c>
      <c r="AY62" s="168">
        <f t="shared" si="177"/>
        <v>0</v>
      </c>
      <c r="AZ62" s="20"/>
      <c r="BA62" s="20"/>
      <c r="BB62" s="363"/>
      <c r="BC62" s="167">
        <f t="shared" si="178"/>
        <v>0</v>
      </c>
      <c r="BD62" s="168">
        <f t="shared" si="179"/>
        <v>0</v>
      </c>
      <c r="BE62" s="20"/>
      <c r="BF62" s="20"/>
      <c r="BG62" s="363"/>
      <c r="BH62" s="167">
        <f t="shared" si="180"/>
        <v>0</v>
      </c>
      <c r="BI62" s="168">
        <f t="shared" si="181"/>
        <v>0</v>
      </c>
      <c r="BJ62" s="20"/>
      <c r="BK62" s="20"/>
      <c r="BL62" s="363"/>
      <c r="BM62" s="167">
        <f t="shared" si="182"/>
        <v>0</v>
      </c>
      <c r="BN62" s="168">
        <f t="shared" si="183"/>
        <v>0</v>
      </c>
      <c r="BO62" s="20"/>
      <c r="BP62" s="20"/>
      <c r="BQ62" s="363"/>
      <c r="BR62" s="167">
        <f t="shared" si="184"/>
        <v>0</v>
      </c>
      <c r="BS62" s="168">
        <f t="shared" si="185"/>
        <v>0</v>
      </c>
      <c r="BT62" s="20"/>
      <c r="BU62" s="20"/>
      <c r="BV62" s="363"/>
      <c r="BW62" s="167">
        <f t="shared" si="186"/>
        <v>0</v>
      </c>
      <c r="BX62" s="168">
        <f t="shared" si="187"/>
        <v>0</v>
      </c>
      <c r="BY62" s="20"/>
      <c r="BZ62" s="20"/>
      <c r="CA62" s="363"/>
      <c r="CB62" s="167">
        <f t="shared" si="188"/>
        <v>0</v>
      </c>
      <c r="CC62" s="168">
        <f t="shared" si="189"/>
        <v>0</v>
      </c>
    </row>
    <row r="63" spans="1:81" x14ac:dyDescent="0.3">
      <c r="A63" s="159">
        <f t="shared" si="158"/>
        <v>0</v>
      </c>
      <c r="B63" s="160">
        <f t="shared" si="159"/>
        <v>0</v>
      </c>
      <c r="C63" s="18"/>
      <c r="D63" s="11" t="s">
        <v>429</v>
      </c>
      <c r="E63" s="210" t="s">
        <v>282</v>
      </c>
      <c r="F63" s="212"/>
      <c r="G63" s="20"/>
      <c r="H63" s="20"/>
      <c r="I63" s="363"/>
      <c r="J63" s="160">
        <f t="shared" si="160"/>
        <v>0</v>
      </c>
      <c r="K63" s="163">
        <f t="shared" si="161"/>
        <v>0</v>
      </c>
      <c r="L63" s="20"/>
      <c r="M63" s="20"/>
      <c r="N63" s="363"/>
      <c r="O63" s="167">
        <f t="shared" si="162"/>
        <v>0</v>
      </c>
      <c r="P63" s="168">
        <f t="shared" si="163"/>
        <v>0</v>
      </c>
      <c r="Q63" s="20"/>
      <c r="R63" s="20"/>
      <c r="S63" s="363"/>
      <c r="T63" s="167">
        <f t="shared" si="164"/>
        <v>0</v>
      </c>
      <c r="U63" s="168">
        <f t="shared" si="165"/>
        <v>0</v>
      </c>
      <c r="V63" s="20"/>
      <c r="W63" s="20"/>
      <c r="X63" s="363"/>
      <c r="Y63" s="167">
        <f t="shared" si="166"/>
        <v>0</v>
      </c>
      <c r="Z63" s="168">
        <f t="shared" si="167"/>
        <v>0</v>
      </c>
      <c r="AA63" s="20"/>
      <c r="AB63" s="20"/>
      <c r="AC63" s="363"/>
      <c r="AD63" s="167">
        <f t="shared" si="168"/>
        <v>0</v>
      </c>
      <c r="AE63" s="168">
        <f t="shared" si="169"/>
        <v>0</v>
      </c>
      <c r="AF63" s="20"/>
      <c r="AG63" s="20"/>
      <c r="AH63" s="363"/>
      <c r="AI63" s="167">
        <f t="shared" si="170"/>
        <v>0</v>
      </c>
      <c r="AJ63" s="168">
        <f t="shared" si="171"/>
        <v>0</v>
      </c>
      <c r="AK63" s="20"/>
      <c r="AL63" s="20"/>
      <c r="AM63" s="363"/>
      <c r="AN63" s="167">
        <f t="shared" si="172"/>
        <v>0</v>
      </c>
      <c r="AO63" s="168">
        <f t="shared" si="173"/>
        <v>0</v>
      </c>
      <c r="AP63" s="20"/>
      <c r="AQ63" s="20"/>
      <c r="AR63" s="363"/>
      <c r="AS63" s="167">
        <f t="shared" si="174"/>
        <v>0</v>
      </c>
      <c r="AT63" s="168">
        <f t="shared" si="175"/>
        <v>0</v>
      </c>
      <c r="AU63" s="20"/>
      <c r="AV63" s="20"/>
      <c r="AW63" s="363"/>
      <c r="AX63" s="167">
        <f t="shared" si="176"/>
        <v>0</v>
      </c>
      <c r="AY63" s="168">
        <f t="shared" si="177"/>
        <v>0</v>
      </c>
      <c r="AZ63" s="20"/>
      <c r="BA63" s="20"/>
      <c r="BB63" s="363"/>
      <c r="BC63" s="167">
        <f t="shared" si="178"/>
        <v>0</v>
      </c>
      <c r="BD63" s="168">
        <f t="shared" si="179"/>
        <v>0</v>
      </c>
      <c r="BE63" s="20"/>
      <c r="BF63" s="20"/>
      <c r="BG63" s="363"/>
      <c r="BH63" s="167">
        <f t="shared" si="180"/>
        <v>0</v>
      </c>
      <c r="BI63" s="168">
        <f t="shared" si="181"/>
        <v>0</v>
      </c>
      <c r="BJ63" s="20"/>
      <c r="BK63" s="20"/>
      <c r="BL63" s="363"/>
      <c r="BM63" s="167">
        <f t="shared" si="182"/>
        <v>0</v>
      </c>
      <c r="BN63" s="168">
        <f t="shared" si="183"/>
        <v>0</v>
      </c>
      <c r="BO63" s="20"/>
      <c r="BP63" s="20"/>
      <c r="BQ63" s="363"/>
      <c r="BR63" s="167">
        <f t="shared" si="184"/>
        <v>0</v>
      </c>
      <c r="BS63" s="168">
        <f t="shared" si="185"/>
        <v>0</v>
      </c>
      <c r="BT63" s="20"/>
      <c r="BU63" s="20"/>
      <c r="BV63" s="363"/>
      <c r="BW63" s="167">
        <f t="shared" si="186"/>
        <v>0</v>
      </c>
      <c r="BX63" s="168">
        <f t="shared" si="187"/>
        <v>0</v>
      </c>
      <c r="BY63" s="20"/>
      <c r="BZ63" s="20"/>
      <c r="CA63" s="363"/>
      <c r="CB63" s="167">
        <f t="shared" si="188"/>
        <v>0</v>
      </c>
      <c r="CC63" s="168">
        <f t="shared" si="189"/>
        <v>0</v>
      </c>
    </row>
    <row r="64" spans="1:81" x14ac:dyDescent="0.3">
      <c r="A64" s="159">
        <f t="shared" si="158"/>
        <v>0</v>
      </c>
      <c r="B64" s="160">
        <f t="shared" si="159"/>
        <v>0</v>
      </c>
      <c r="C64" s="18"/>
      <c r="D64" s="11" t="s">
        <v>430</v>
      </c>
      <c r="E64" s="210" t="s">
        <v>282</v>
      </c>
      <c r="F64" s="212"/>
      <c r="G64" s="20"/>
      <c r="H64" s="20"/>
      <c r="I64" s="363"/>
      <c r="J64" s="160">
        <f t="shared" si="160"/>
        <v>0</v>
      </c>
      <c r="K64" s="163">
        <f t="shared" si="161"/>
        <v>0</v>
      </c>
      <c r="L64" s="20"/>
      <c r="M64" s="20"/>
      <c r="N64" s="363"/>
      <c r="O64" s="167">
        <f t="shared" si="162"/>
        <v>0</v>
      </c>
      <c r="P64" s="168">
        <f t="shared" si="163"/>
        <v>0</v>
      </c>
      <c r="Q64" s="20"/>
      <c r="R64" s="20"/>
      <c r="S64" s="363"/>
      <c r="T64" s="167">
        <f t="shared" si="164"/>
        <v>0</v>
      </c>
      <c r="U64" s="168">
        <f t="shared" si="165"/>
        <v>0</v>
      </c>
      <c r="V64" s="20"/>
      <c r="W64" s="20"/>
      <c r="X64" s="363"/>
      <c r="Y64" s="167">
        <f t="shared" si="166"/>
        <v>0</v>
      </c>
      <c r="Z64" s="168">
        <f t="shared" si="167"/>
        <v>0</v>
      </c>
      <c r="AA64" s="20"/>
      <c r="AB64" s="20"/>
      <c r="AC64" s="363"/>
      <c r="AD64" s="167">
        <f t="shared" si="168"/>
        <v>0</v>
      </c>
      <c r="AE64" s="168">
        <f t="shared" si="169"/>
        <v>0</v>
      </c>
      <c r="AF64" s="20"/>
      <c r="AG64" s="20"/>
      <c r="AH64" s="363"/>
      <c r="AI64" s="167">
        <f t="shared" si="170"/>
        <v>0</v>
      </c>
      <c r="AJ64" s="168">
        <f t="shared" si="171"/>
        <v>0</v>
      </c>
      <c r="AK64" s="20"/>
      <c r="AL64" s="20"/>
      <c r="AM64" s="363"/>
      <c r="AN64" s="167">
        <f t="shared" si="172"/>
        <v>0</v>
      </c>
      <c r="AO64" s="168">
        <f t="shared" si="173"/>
        <v>0</v>
      </c>
      <c r="AP64" s="20"/>
      <c r="AQ64" s="20"/>
      <c r="AR64" s="363"/>
      <c r="AS64" s="167">
        <f t="shared" si="174"/>
        <v>0</v>
      </c>
      <c r="AT64" s="168">
        <f t="shared" si="175"/>
        <v>0</v>
      </c>
      <c r="AU64" s="20"/>
      <c r="AV64" s="20"/>
      <c r="AW64" s="363"/>
      <c r="AX64" s="167">
        <f t="shared" si="176"/>
        <v>0</v>
      </c>
      <c r="AY64" s="168">
        <f t="shared" si="177"/>
        <v>0</v>
      </c>
      <c r="AZ64" s="20"/>
      <c r="BA64" s="20"/>
      <c r="BB64" s="363"/>
      <c r="BC64" s="167">
        <f t="shared" si="178"/>
        <v>0</v>
      </c>
      <c r="BD64" s="168">
        <f t="shared" si="179"/>
        <v>0</v>
      </c>
      <c r="BE64" s="20"/>
      <c r="BF64" s="20"/>
      <c r="BG64" s="363"/>
      <c r="BH64" s="167">
        <f t="shared" si="180"/>
        <v>0</v>
      </c>
      <c r="BI64" s="168">
        <f t="shared" si="181"/>
        <v>0</v>
      </c>
      <c r="BJ64" s="20"/>
      <c r="BK64" s="20"/>
      <c r="BL64" s="363"/>
      <c r="BM64" s="167">
        <f t="shared" si="182"/>
        <v>0</v>
      </c>
      <c r="BN64" s="168">
        <f t="shared" si="183"/>
        <v>0</v>
      </c>
      <c r="BO64" s="20"/>
      <c r="BP64" s="20"/>
      <c r="BQ64" s="363"/>
      <c r="BR64" s="167">
        <f t="shared" si="184"/>
        <v>0</v>
      </c>
      <c r="BS64" s="168">
        <f t="shared" si="185"/>
        <v>0</v>
      </c>
      <c r="BT64" s="20"/>
      <c r="BU64" s="20"/>
      <c r="BV64" s="363"/>
      <c r="BW64" s="167">
        <f t="shared" si="186"/>
        <v>0</v>
      </c>
      <c r="BX64" s="168">
        <f t="shared" si="187"/>
        <v>0</v>
      </c>
      <c r="BY64" s="20"/>
      <c r="BZ64" s="20"/>
      <c r="CA64" s="363"/>
      <c r="CB64" s="167">
        <f t="shared" si="188"/>
        <v>0</v>
      </c>
      <c r="CC64" s="168">
        <f t="shared" si="189"/>
        <v>0</v>
      </c>
    </row>
    <row r="65" spans="1:81" ht="16.2" thickBot="1" x14ac:dyDescent="0.35">
      <c r="A65" s="161">
        <f t="shared" si="158"/>
        <v>0</v>
      </c>
      <c r="B65" s="162">
        <f t="shared" si="159"/>
        <v>0</v>
      </c>
      <c r="C65" s="95"/>
      <c r="D65" s="101" t="s">
        <v>431</v>
      </c>
      <c r="E65" s="211" t="s">
        <v>282</v>
      </c>
      <c r="F65" s="214"/>
      <c r="G65" s="20"/>
      <c r="H65" s="20"/>
      <c r="I65" s="363"/>
      <c r="J65" s="162">
        <f t="shared" si="160"/>
        <v>0</v>
      </c>
      <c r="K65" s="166">
        <f t="shared" si="161"/>
        <v>0</v>
      </c>
      <c r="L65" s="20"/>
      <c r="M65" s="20"/>
      <c r="N65" s="363"/>
      <c r="O65" s="171">
        <f t="shared" si="162"/>
        <v>0</v>
      </c>
      <c r="P65" s="172">
        <f t="shared" si="163"/>
        <v>0</v>
      </c>
      <c r="Q65" s="20"/>
      <c r="R65" s="20"/>
      <c r="S65" s="363"/>
      <c r="T65" s="171">
        <f t="shared" si="164"/>
        <v>0</v>
      </c>
      <c r="U65" s="172">
        <f t="shared" si="165"/>
        <v>0</v>
      </c>
      <c r="V65" s="20"/>
      <c r="W65" s="20"/>
      <c r="X65" s="363"/>
      <c r="Y65" s="171">
        <f t="shared" si="166"/>
        <v>0</v>
      </c>
      <c r="Z65" s="172">
        <f t="shared" si="167"/>
        <v>0</v>
      </c>
      <c r="AA65" s="20"/>
      <c r="AB65" s="20"/>
      <c r="AC65" s="363"/>
      <c r="AD65" s="171">
        <f t="shared" si="168"/>
        <v>0</v>
      </c>
      <c r="AE65" s="172">
        <f t="shared" si="169"/>
        <v>0</v>
      </c>
      <c r="AF65" s="20"/>
      <c r="AG65" s="20"/>
      <c r="AH65" s="363"/>
      <c r="AI65" s="171">
        <f t="shared" si="170"/>
        <v>0</v>
      </c>
      <c r="AJ65" s="172">
        <f t="shared" si="171"/>
        <v>0</v>
      </c>
      <c r="AK65" s="20"/>
      <c r="AL65" s="20"/>
      <c r="AM65" s="363"/>
      <c r="AN65" s="171">
        <f t="shared" si="172"/>
        <v>0</v>
      </c>
      <c r="AO65" s="172">
        <f t="shared" si="173"/>
        <v>0</v>
      </c>
      <c r="AP65" s="20"/>
      <c r="AQ65" s="20"/>
      <c r="AR65" s="363"/>
      <c r="AS65" s="171">
        <f t="shared" si="174"/>
        <v>0</v>
      </c>
      <c r="AT65" s="172">
        <f t="shared" si="175"/>
        <v>0</v>
      </c>
      <c r="AU65" s="20"/>
      <c r="AV65" s="20"/>
      <c r="AW65" s="363"/>
      <c r="AX65" s="171">
        <f t="shared" si="176"/>
        <v>0</v>
      </c>
      <c r="AY65" s="172">
        <f t="shared" si="177"/>
        <v>0</v>
      </c>
      <c r="AZ65" s="20"/>
      <c r="BA65" s="20"/>
      <c r="BB65" s="363"/>
      <c r="BC65" s="171">
        <f t="shared" si="178"/>
        <v>0</v>
      </c>
      <c r="BD65" s="172">
        <f t="shared" si="179"/>
        <v>0</v>
      </c>
      <c r="BE65" s="20"/>
      <c r="BF65" s="20"/>
      <c r="BG65" s="363"/>
      <c r="BH65" s="171">
        <f t="shared" si="180"/>
        <v>0</v>
      </c>
      <c r="BI65" s="172">
        <f t="shared" si="181"/>
        <v>0</v>
      </c>
      <c r="BJ65" s="20"/>
      <c r="BK65" s="20"/>
      <c r="BL65" s="363"/>
      <c r="BM65" s="171">
        <f t="shared" si="182"/>
        <v>0</v>
      </c>
      <c r="BN65" s="172">
        <f t="shared" si="183"/>
        <v>0</v>
      </c>
      <c r="BO65" s="20"/>
      <c r="BP65" s="20"/>
      <c r="BQ65" s="363"/>
      <c r="BR65" s="171">
        <f t="shared" si="184"/>
        <v>0</v>
      </c>
      <c r="BS65" s="172">
        <f t="shared" si="185"/>
        <v>0</v>
      </c>
      <c r="BT65" s="20"/>
      <c r="BU65" s="20"/>
      <c r="BV65" s="363"/>
      <c r="BW65" s="171">
        <f t="shared" si="186"/>
        <v>0</v>
      </c>
      <c r="BX65" s="172">
        <f t="shared" si="187"/>
        <v>0</v>
      </c>
      <c r="BY65" s="20"/>
      <c r="BZ65" s="20"/>
      <c r="CA65" s="363"/>
      <c r="CB65" s="171">
        <f t="shared" si="188"/>
        <v>0</v>
      </c>
      <c r="CC65" s="172">
        <f t="shared" si="189"/>
        <v>0</v>
      </c>
    </row>
  </sheetData>
  <sheetProtection password="8461" sheet="1" objects="1" scenarios="1"/>
  <customSheetViews>
    <customSheetView guid="{86F81207-7E80-42B1-B954-DFE892EB981C}" scale="80" showGridLines="0" fitToPage="1">
      <pane xSplit="5" ySplit="6" topLeftCell="F7" activePane="bottomRight" state="frozen"/>
      <selection pane="bottomRight" activeCell="G8" sqref="G8"/>
      <colBreaks count="14" manualBreakCount="14">
        <brk id="12" max="53" man="1"/>
        <brk id="16" max="53" man="1"/>
        <brk id="22" max="53" man="1"/>
        <brk id="26" max="53" man="1"/>
        <brk id="32" max="53" man="1"/>
        <brk id="36" max="53" man="1"/>
        <brk id="42" max="53" man="1"/>
        <brk id="46" max="53" man="1"/>
        <brk id="52" max="53" man="1"/>
        <brk id="56" max="53" man="1"/>
        <brk id="62" max="53" man="1"/>
        <brk id="66" max="53" man="1"/>
        <brk id="72" max="59" man="1"/>
        <brk id="76" max="53" man="1"/>
      </colBreaks>
      <pageMargins left="1.03" right="1.67" top="0.32" bottom="0.52" header="0.31" footer="0.2"/>
      <pageSetup scale="17" fitToWidth="8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17">
    <mergeCell ref="AA4:AE4"/>
    <mergeCell ref="A1:C1"/>
    <mergeCell ref="G4:K4"/>
    <mergeCell ref="BY4:CC4"/>
    <mergeCell ref="BO4:BS4"/>
    <mergeCell ref="BT4:BX4"/>
    <mergeCell ref="BE4:BI4"/>
    <mergeCell ref="BJ4:BN4"/>
    <mergeCell ref="AP4:AT4"/>
    <mergeCell ref="AU4:AY4"/>
    <mergeCell ref="AZ4:BD4"/>
    <mergeCell ref="F4:F5"/>
    <mergeCell ref="AF4:AJ4"/>
    <mergeCell ref="AK4:AO4"/>
    <mergeCell ref="L4:P4"/>
    <mergeCell ref="Q4:U4"/>
    <mergeCell ref="V4:Z4"/>
  </mergeCells>
  <phoneticPr fontId="0" type="noConversion"/>
  <pageMargins left="1.03" right="1.67" top="0.32" bottom="0.52" header="0.31" footer="0.2"/>
  <pageSetup scale="16" fitToWidth="8" orientation="landscape" horizontalDpi="300" verticalDpi="300" r:id="rId2"/>
  <headerFooter alignWithMargins="0">
    <oddFooter>&amp;A</oddFooter>
  </headerFooter>
  <colBreaks count="14" manualBreakCount="14">
    <brk id="12" max="53" man="1"/>
    <brk id="16" max="53" man="1"/>
    <brk id="22" max="53" man="1"/>
    <brk id="26" max="53" man="1"/>
    <brk id="32" max="53" man="1"/>
    <brk id="36" max="53" man="1"/>
    <brk id="42" max="53" man="1"/>
    <brk id="46" max="53" man="1"/>
    <brk id="52" max="53" man="1"/>
    <brk id="56" max="53" man="1"/>
    <brk id="62" max="53" man="1"/>
    <brk id="66" max="53" man="1"/>
    <brk id="72" max="59" man="1"/>
    <brk id="76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C96"/>
  <sheetViews>
    <sheetView showGridLines="0" zoomScale="80" zoomScaleNormal="80" zoomScaleSheetLayoutView="75" workbookViewId="0">
      <pane xSplit="5" ySplit="6" topLeftCell="F7" activePane="bottomRight" state="frozen"/>
      <selection activeCell="E45" sqref="E45"/>
      <selection pane="topRight" activeCell="E45" sqref="E45"/>
      <selection pane="bottomLeft" activeCell="E45" sqref="E45"/>
      <selection pane="bottomRight" activeCell="E37" sqref="E37"/>
    </sheetView>
  </sheetViews>
  <sheetFormatPr defaultColWidth="8.90625" defaultRowHeight="15.6" x14ac:dyDescent="0.3"/>
  <cols>
    <col min="1" max="2" width="15.81640625" style="2" customWidth="1"/>
    <col min="3" max="3" width="8.1796875" style="29" customWidth="1"/>
    <col min="4" max="4" width="7" style="2" customWidth="1"/>
    <col min="5" max="5" width="44.6328125" style="2" customWidth="1"/>
    <col min="6" max="6" width="42.81640625" style="2" customWidth="1"/>
    <col min="7" max="8" width="15.81640625" style="3" customWidth="1"/>
    <col min="9" max="9" width="5.81640625" style="3" customWidth="1"/>
    <col min="10" max="13" width="15.81640625" style="3" customWidth="1"/>
    <col min="14" max="14" width="5.81640625" style="3" customWidth="1"/>
    <col min="15" max="18" width="15.81640625" style="3" customWidth="1"/>
    <col min="19" max="19" width="5.81640625" style="3" customWidth="1"/>
    <col min="20" max="23" width="15.81640625" style="3" customWidth="1"/>
    <col min="24" max="24" width="5.81640625" style="3" customWidth="1"/>
    <col min="25" max="28" width="15.81640625" style="3" customWidth="1"/>
    <col min="29" max="29" width="5.81640625" style="3" customWidth="1"/>
    <col min="30" max="33" width="15.81640625" style="3" customWidth="1"/>
    <col min="34" max="34" width="5.81640625" style="3" customWidth="1"/>
    <col min="35" max="38" width="15.81640625" style="3" customWidth="1"/>
    <col min="39" max="39" width="5.81640625" style="3" customWidth="1"/>
    <col min="40" max="43" width="15.81640625" style="3" customWidth="1"/>
    <col min="44" max="44" width="5.81640625" style="3" customWidth="1"/>
    <col min="45" max="48" width="15.81640625" style="3" customWidth="1"/>
    <col min="49" max="49" width="5.81640625" style="3" customWidth="1"/>
    <col min="50" max="53" width="15.81640625" style="3" customWidth="1"/>
    <col min="54" max="54" width="5.81640625" style="3" customWidth="1"/>
    <col min="55" max="58" width="15.81640625" style="3" customWidth="1"/>
    <col min="59" max="59" width="5.81640625" style="3" customWidth="1"/>
    <col min="60" max="63" width="15.81640625" style="3" customWidth="1"/>
    <col min="64" max="64" width="5.81640625" style="3" customWidth="1"/>
    <col min="65" max="68" width="15.81640625" style="3" customWidth="1"/>
    <col min="69" max="69" width="5.81640625" style="3" customWidth="1"/>
    <col min="70" max="73" width="15.81640625" style="3" customWidth="1"/>
    <col min="74" max="74" width="5.81640625" style="3" customWidth="1"/>
    <col min="75" max="78" width="15.81640625" style="3" customWidth="1"/>
    <col min="79" max="79" width="5.81640625" style="3" customWidth="1"/>
    <col min="80" max="81" width="15.81640625" style="3" customWidth="1"/>
    <col min="82" max="16384" width="8.90625" style="2"/>
  </cols>
  <sheetData>
    <row r="1" spans="1:81" ht="16.2" thickBot="1" x14ac:dyDescent="0.35">
      <c r="A1" s="367" t="str">
        <f>'Project Info'!B2</f>
        <v>Alleghany County,VA</v>
      </c>
      <c r="B1" s="367"/>
      <c r="C1" s="367"/>
      <c r="E1" s="137" t="str">
        <f>'Project Info'!B4</f>
        <v xml:space="preserve"> P25 Phase 2 Radio Communications System</v>
      </c>
      <c r="F1" s="137"/>
    </row>
    <row r="2" spans="1:81" ht="16.2" thickBot="1" x14ac:dyDescent="0.35">
      <c r="A2" s="156">
        <f>A3+B3</f>
        <v>0</v>
      </c>
      <c r="B2" s="6"/>
      <c r="C2" s="28"/>
      <c r="D2" s="7"/>
      <c r="E2" s="131" t="str">
        <f>'Project Info'!B6</f>
        <v>Date Entered on "Project Info" Sheet</v>
      </c>
      <c r="F2" s="131"/>
      <c r="G2" s="6"/>
      <c r="H2" s="6"/>
      <c r="I2" s="6"/>
      <c r="J2" s="156">
        <f>J3+K3</f>
        <v>0</v>
      </c>
      <c r="K2" s="173"/>
      <c r="L2" s="6"/>
      <c r="M2" s="6"/>
      <c r="N2" s="6"/>
      <c r="O2" s="156">
        <f>O3+P3</f>
        <v>0</v>
      </c>
      <c r="P2" s="173"/>
      <c r="Q2" s="6"/>
      <c r="R2" s="6"/>
      <c r="S2" s="6"/>
      <c r="T2" s="156">
        <f>T3+U3</f>
        <v>0</v>
      </c>
      <c r="U2" s="173"/>
      <c r="V2" s="173"/>
      <c r="W2" s="173"/>
      <c r="X2" s="173"/>
      <c r="Y2" s="156">
        <f>Y3+Z3</f>
        <v>0</v>
      </c>
      <c r="Z2" s="173"/>
      <c r="AA2" s="173"/>
      <c r="AB2" s="173"/>
      <c r="AC2" s="173"/>
      <c r="AD2" s="156">
        <f>AD3+AE3</f>
        <v>0</v>
      </c>
      <c r="AE2" s="173"/>
      <c r="AF2" s="173"/>
      <c r="AG2" s="173"/>
      <c r="AH2" s="173"/>
      <c r="AI2" s="156">
        <f>AI3+AJ3</f>
        <v>0</v>
      </c>
      <c r="AJ2" s="173"/>
      <c r="AK2" s="173"/>
      <c r="AL2" s="173"/>
      <c r="AM2" s="173"/>
      <c r="AN2" s="156">
        <f>AN3+AO3</f>
        <v>0</v>
      </c>
      <c r="AO2" s="173"/>
      <c r="AP2" s="173"/>
      <c r="AQ2" s="173"/>
      <c r="AR2" s="173"/>
      <c r="AS2" s="156">
        <f>AS3+AT3</f>
        <v>0</v>
      </c>
      <c r="AT2" s="173"/>
      <c r="AU2" s="173"/>
      <c r="AV2" s="173"/>
      <c r="AW2" s="173"/>
      <c r="AX2" s="156">
        <f>AX3+AY3</f>
        <v>0</v>
      </c>
      <c r="AY2" s="173"/>
      <c r="AZ2" s="173"/>
      <c r="BA2" s="173"/>
      <c r="BB2" s="173"/>
      <c r="BC2" s="156">
        <f>BC3+BD3</f>
        <v>0</v>
      </c>
      <c r="BD2" s="173"/>
      <c r="BE2" s="173"/>
      <c r="BF2" s="173"/>
      <c r="BG2" s="173"/>
      <c r="BH2" s="156">
        <f>BH3+BI3</f>
        <v>0</v>
      </c>
      <c r="BI2" s="173"/>
      <c r="BJ2" s="173"/>
      <c r="BK2" s="173"/>
      <c r="BL2" s="173"/>
      <c r="BM2" s="156">
        <f>BM3+BN3</f>
        <v>0</v>
      </c>
      <c r="BN2" s="173"/>
      <c r="BO2" s="173"/>
      <c r="BP2" s="173"/>
      <c r="BQ2" s="173"/>
      <c r="BR2" s="156">
        <f>BR3+BS3</f>
        <v>0</v>
      </c>
      <c r="BS2" s="173"/>
      <c r="BT2" s="173"/>
      <c r="BU2" s="173"/>
      <c r="BV2" s="173"/>
      <c r="BW2" s="156">
        <f>BW3+BX3</f>
        <v>0</v>
      </c>
      <c r="BX2" s="173"/>
      <c r="BY2" s="173"/>
      <c r="BZ2" s="173"/>
      <c r="CA2" s="173"/>
      <c r="CB2" s="156">
        <f>CB3+CC3</f>
        <v>0</v>
      </c>
      <c r="CC2" s="173"/>
    </row>
    <row r="3" spans="1:81" ht="16.2" thickBot="1" x14ac:dyDescent="0.35">
      <c r="A3" s="157">
        <f>SUM(A6:A5944)</f>
        <v>0</v>
      </c>
      <c r="B3" s="158">
        <f>SUM(B6:B5944)</f>
        <v>0</v>
      </c>
      <c r="C3" s="16"/>
      <c r="D3" s="7"/>
      <c r="E3" s="131" t="str">
        <f>'Project Info'!B8</f>
        <v>Proposer Name Entered on "Project Info" Sheet</v>
      </c>
      <c r="F3" s="131"/>
      <c r="G3" s="6"/>
      <c r="H3" s="6"/>
      <c r="I3" s="27"/>
      <c r="J3" s="157">
        <f>SUM(J6:J5944)</f>
        <v>0</v>
      </c>
      <c r="K3" s="158">
        <f>SUM(K6:K5944)</f>
        <v>0</v>
      </c>
      <c r="L3" s="6"/>
      <c r="M3" s="6"/>
      <c r="N3" s="27"/>
      <c r="O3" s="157">
        <f>SUM(O6:O5944)</f>
        <v>0</v>
      </c>
      <c r="P3" s="158">
        <f>SUM(P6:P5944)</f>
        <v>0</v>
      </c>
      <c r="Q3" s="6"/>
      <c r="R3" s="6"/>
      <c r="S3" s="27"/>
      <c r="T3" s="157">
        <f>SUM(T6:T5944)</f>
        <v>0</v>
      </c>
      <c r="U3" s="158">
        <f>SUM(U6:U5944)</f>
        <v>0</v>
      </c>
      <c r="V3" s="173"/>
      <c r="W3" s="173"/>
      <c r="X3" s="174"/>
      <c r="Y3" s="157">
        <f>SUM(Y6:Y5944)</f>
        <v>0</v>
      </c>
      <c r="Z3" s="158">
        <f>SUM(Z6:Z5944)</f>
        <v>0</v>
      </c>
      <c r="AA3" s="173"/>
      <c r="AB3" s="173"/>
      <c r="AC3" s="174"/>
      <c r="AD3" s="157">
        <f>SUM(AD6:AD5944)</f>
        <v>0</v>
      </c>
      <c r="AE3" s="158">
        <f>SUM(AE6:AE5944)</f>
        <v>0</v>
      </c>
      <c r="AF3" s="173"/>
      <c r="AG3" s="173"/>
      <c r="AH3" s="174"/>
      <c r="AI3" s="157">
        <f>SUM(AI6:AI5944)</f>
        <v>0</v>
      </c>
      <c r="AJ3" s="158">
        <f>SUM(AJ6:AJ5944)</f>
        <v>0</v>
      </c>
      <c r="AK3" s="173"/>
      <c r="AL3" s="173"/>
      <c r="AM3" s="174"/>
      <c r="AN3" s="157">
        <f>SUM(AN6:AN5944)</f>
        <v>0</v>
      </c>
      <c r="AO3" s="158">
        <f>SUM(AO6:AO5944)</f>
        <v>0</v>
      </c>
      <c r="AP3" s="173"/>
      <c r="AQ3" s="173"/>
      <c r="AR3" s="174"/>
      <c r="AS3" s="157">
        <f>SUM(AS6:AS5944)</f>
        <v>0</v>
      </c>
      <c r="AT3" s="158">
        <f>SUM(AT6:AT5944)</f>
        <v>0</v>
      </c>
      <c r="AU3" s="173"/>
      <c r="AV3" s="173"/>
      <c r="AW3" s="174"/>
      <c r="AX3" s="157">
        <f>SUM(AX6:AX5944)</f>
        <v>0</v>
      </c>
      <c r="AY3" s="158">
        <f>SUM(AY6:AY5944)</f>
        <v>0</v>
      </c>
      <c r="AZ3" s="173"/>
      <c r="BA3" s="173"/>
      <c r="BB3" s="174"/>
      <c r="BC3" s="157">
        <f>SUM(BC6:BC5944)</f>
        <v>0</v>
      </c>
      <c r="BD3" s="158">
        <f>SUM(BD6:BD5944)</f>
        <v>0</v>
      </c>
      <c r="BE3" s="173"/>
      <c r="BF3" s="173"/>
      <c r="BG3" s="174"/>
      <c r="BH3" s="157">
        <f>SUM(BH6:BH5944)</f>
        <v>0</v>
      </c>
      <c r="BI3" s="158">
        <f>SUM(BI6:BI5944)</f>
        <v>0</v>
      </c>
      <c r="BJ3" s="173"/>
      <c r="BK3" s="173"/>
      <c r="BL3" s="174"/>
      <c r="BM3" s="157">
        <f>SUM(BM6:BM5944)</f>
        <v>0</v>
      </c>
      <c r="BN3" s="158">
        <f>SUM(BN6:BN5944)</f>
        <v>0</v>
      </c>
      <c r="BO3" s="173"/>
      <c r="BP3" s="173"/>
      <c r="BQ3" s="174"/>
      <c r="BR3" s="157">
        <f>SUM(BR6:BR5944)</f>
        <v>0</v>
      </c>
      <c r="BS3" s="158">
        <f>SUM(BS6:BS5944)</f>
        <v>0</v>
      </c>
      <c r="BT3" s="173"/>
      <c r="BU3" s="173"/>
      <c r="BV3" s="174"/>
      <c r="BW3" s="157">
        <f>SUM(BW6:BW5944)</f>
        <v>0</v>
      </c>
      <c r="BX3" s="158">
        <f>SUM(BX6:BX5944)</f>
        <v>0</v>
      </c>
      <c r="BY3" s="173"/>
      <c r="BZ3" s="173"/>
      <c r="CA3" s="176"/>
      <c r="CB3" s="157">
        <f>SUM(CB6:CB5944)</f>
        <v>0</v>
      </c>
      <c r="CC3" s="158">
        <f>SUM(CC6:CC5944)</f>
        <v>0</v>
      </c>
    </row>
    <row r="4" spans="1:81" ht="16.2" thickBot="1" x14ac:dyDescent="0.35">
      <c r="A4" s="36" t="s">
        <v>177</v>
      </c>
      <c r="B4" s="77" t="s">
        <v>177</v>
      </c>
      <c r="C4" s="78" t="s">
        <v>198</v>
      </c>
      <c r="D4" s="96"/>
      <c r="E4" s="133"/>
      <c r="F4" s="372" t="s">
        <v>284</v>
      </c>
      <c r="G4" s="368" t="str">
        <f>'Project Info'!B10</f>
        <v>Site 1 Enter Site Name Here</v>
      </c>
      <c r="H4" s="369"/>
      <c r="I4" s="370"/>
      <c r="J4" s="370"/>
      <c r="K4" s="371"/>
      <c r="L4" s="368" t="str">
        <f>'Project Info'!B11</f>
        <v>Site 2 Enter Site Name Here</v>
      </c>
      <c r="M4" s="369"/>
      <c r="N4" s="370"/>
      <c r="O4" s="370"/>
      <c r="P4" s="371"/>
      <c r="Q4" s="368" t="str">
        <f>'Project Info'!B12</f>
        <v>Site 3 Enter Site Name Here</v>
      </c>
      <c r="R4" s="369"/>
      <c r="S4" s="370"/>
      <c r="T4" s="370"/>
      <c r="U4" s="371"/>
      <c r="V4" s="368" t="str">
        <f>'Project Info'!B13</f>
        <v>Site 4 Enter Site Name Here</v>
      </c>
      <c r="W4" s="369"/>
      <c r="X4" s="370"/>
      <c r="Y4" s="370"/>
      <c r="Z4" s="371"/>
      <c r="AA4" s="368" t="str">
        <f>'Project Info'!B14</f>
        <v>Site 5 Enter Site Name Here</v>
      </c>
      <c r="AB4" s="369"/>
      <c r="AC4" s="370"/>
      <c r="AD4" s="370"/>
      <c r="AE4" s="371"/>
      <c r="AF4" s="368" t="str">
        <f>'Project Info'!B15</f>
        <v>Site 6 Enter Site Name Here</v>
      </c>
      <c r="AG4" s="369"/>
      <c r="AH4" s="370"/>
      <c r="AI4" s="370"/>
      <c r="AJ4" s="371"/>
      <c r="AK4" s="368" t="str">
        <f>'Project Info'!B16</f>
        <v>Site 7 Enter Site Name Here</v>
      </c>
      <c r="AL4" s="369"/>
      <c r="AM4" s="370"/>
      <c r="AN4" s="370"/>
      <c r="AO4" s="371"/>
      <c r="AP4" s="368" t="str">
        <f>'Project Info'!B17</f>
        <v>Site 8 Enter Site Name Here</v>
      </c>
      <c r="AQ4" s="369"/>
      <c r="AR4" s="370"/>
      <c r="AS4" s="370"/>
      <c r="AT4" s="371"/>
      <c r="AU4" s="368" t="str">
        <f>'Project Info'!B18</f>
        <v>Site 9 Enter Site Name Here</v>
      </c>
      <c r="AV4" s="369"/>
      <c r="AW4" s="370"/>
      <c r="AX4" s="370"/>
      <c r="AY4" s="371"/>
      <c r="AZ4" s="368" t="str">
        <f>'Project Info'!B19</f>
        <v>Site 10 Enter Site Name Here</v>
      </c>
      <c r="BA4" s="369"/>
      <c r="BB4" s="370"/>
      <c r="BC4" s="370"/>
      <c r="BD4" s="371"/>
      <c r="BE4" s="368" t="str">
        <f>'Project Info'!B20</f>
        <v>Site 11 Enter Site Name Here</v>
      </c>
      <c r="BF4" s="369"/>
      <c r="BG4" s="370"/>
      <c r="BH4" s="370"/>
      <c r="BI4" s="371"/>
      <c r="BJ4" s="368" t="str">
        <f>'Project Info'!B21</f>
        <v>Site 12 Enter Site Name Here</v>
      </c>
      <c r="BK4" s="369"/>
      <c r="BL4" s="370"/>
      <c r="BM4" s="370"/>
      <c r="BN4" s="371"/>
      <c r="BO4" s="368" t="str">
        <f>'Project Info'!B22</f>
        <v>Site 13 Enter Site Name Here</v>
      </c>
      <c r="BP4" s="369"/>
      <c r="BQ4" s="370"/>
      <c r="BR4" s="370"/>
      <c r="BS4" s="371"/>
      <c r="BT4" s="368" t="str">
        <f>'Project Info'!B23</f>
        <v>Site 14 Enter Site Name Here</v>
      </c>
      <c r="BU4" s="369"/>
      <c r="BV4" s="370"/>
      <c r="BW4" s="370"/>
      <c r="BX4" s="371"/>
      <c r="BY4" s="368" t="str">
        <f>'Project Info'!B24</f>
        <v>Site 15 Enter Site Name Here</v>
      </c>
      <c r="BZ4" s="369"/>
      <c r="CA4" s="370"/>
      <c r="CB4" s="370"/>
      <c r="CC4" s="371"/>
    </row>
    <row r="5" spans="1:81" ht="16.2" thickBot="1" x14ac:dyDescent="0.35">
      <c r="A5" s="79" t="s">
        <v>0</v>
      </c>
      <c r="B5" s="58" t="s">
        <v>143</v>
      </c>
      <c r="C5" s="59" t="s">
        <v>205</v>
      </c>
      <c r="D5" s="98"/>
      <c r="E5" s="99"/>
      <c r="F5" s="373"/>
      <c r="G5" s="5" t="s">
        <v>0</v>
      </c>
      <c r="H5" s="77" t="s">
        <v>143</v>
      </c>
      <c r="I5" s="104" t="s">
        <v>144</v>
      </c>
      <c r="J5" s="21" t="s">
        <v>145</v>
      </c>
      <c r="K5" s="22" t="s">
        <v>146</v>
      </c>
      <c r="L5" s="5" t="s">
        <v>0</v>
      </c>
      <c r="M5" s="77" t="s">
        <v>143</v>
      </c>
      <c r="N5" s="104" t="s">
        <v>144</v>
      </c>
      <c r="O5" s="21" t="s">
        <v>145</v>
      </c>
      <c r="P5" s="22" t="s">
        <v>146</v>
      </c>
      <c r="Q5" s="5" t="s">
        <v>0</v>
      </c>
      <c r="R5" s="77" t="s">
        <v>143</v>
      </c>
      <c r="S5" s="104" t="s">
        <v>144</v>
      </c>
      <c r="T5" s="21" t="s">
        <v>145</v>
      </c>
      <c r="U5" s="22" t="s">
        <v>146</v>
      </c>
      <c r="V5" s="5" t="s">
        <v>0</v>
      </c>
      <c r="W5" s="77" t="s">
        <v>143</v>
      </c>
      <c r="X5" s="104" t="s">
        <v>144</v>
      </c>
      <c r="Y5" s="21" t="s">
        <v>145</v>
      </c>
      <c r="Z5" s="22" t="s">
        <v>146</v>
      </c>
      <c r="AA5" s="5" t="s">
        <v>0</v>
      </c>
      <c r="AB5" s="77" t="s">
        <v>143</v>
      </c>
      <c r="AC5" s="104" t="s">
        <v>144</v>
      </c>
      <c r="AD5" s="21" t="s">
        <v>145</v>
      </c>
      <c r="AE5" s="22" t="s">
        <v>146</v>
      </c>
      <c r="AF5" s="5" t="s">
        <v>0</v>
      </c>
      <c r="AG5" s="77" t="s">
        <v>143</v>
      </c>
      <c r="AH5" s="104" t="s">
        <v>144</v>
      </c>
      <c r="AI5" s="21" t="s">
        <v>145</v>
      </c>
      <c r="AJ5" s="22" t="s">
        <v>146</v>
      </c>
      <c r="AK5" s="5" t="s">
        <v>0</v>
      </c>
      <c r="AL5" s="77" t="s">
        <v>143</v>
      </c>
      <c r="AM5" s="104" t="s">
        <v>144</v>
      </c>
      <c r="AN5" s="21" t="s">
        <v>145</v>
      </c>
      <c r="AO5" s="22" t="s">
        <v>146</v>
      </c>
      <c r="AP5" s="5" t="s">
        <v>0</v>
      </c>
      <c r="AQ5" s="77" t="s">
        <v>143</v>
      </c>
      <c r="AR5" s="104" t="s">
        <v>144</v>
      </c>
      <c r="AS5" s="21" t="s">
        <v>145</v>
      </c>
      <c r="AT5" s="22" t="s">
        <v>146</v>
      </c>
      <c r="AU5" s="5" t="s">
        <v>0</v>
      </c>
      <c r="AV5" s="77" t="s">
        <v>143</v>
      </c>
      <c r="AW5" s="104" t="s">
        <v>144</v>
      </c>
      <c r="AX5" s="21" t="s">
        <v>145</v>
      </c>
      <c r="AY5" s="22" t="s">
        <v>146</v>
      </c>
      <c r="AZ5" s="5" t="s">
        <v>0</v>
      </c>
      <c r="BA5" s="77" t="s">
        <v>143</v>
      </c>
      <c r="BB5" s="104" t="s">
        <v>144</v>
      </c>
      <c r="BC5" s="21" t="s">
        <v>145</v>
      </c>
      <c r="BD5" s="22" t="s">
        <v>146</v>
      </c>
      <c r="BE5" s="5" t="s">
        <v>0</v>
      </c>
      <c r="BF5" s="77" t="s">
        <v>143</v>
      </c>
      <c r="BG5" s="104" t="s">
        <v>144</v>
      </c>
      <c r="BH5" s="21" t="s">
        <v>145</v>
      </c>
      <c r="BI5" s="22" t="s">
        <v>146</v>
      </c>
      <c r="BJ5" s="5" t="s">
        <v>0</v>
      </c>
      <c r="BK5" s="77" t="s">
        <v>143</v>
      </c>
      <c r="BL5" s="104" t="s">
        <v>144</v>
      </c>
      <c r="BM5" s="21" t="s">
        <v>145</v>
      </c>
      <c r="BN5" s="22" t="s">
        <v>146</v>
      </c>
      <c r="BO5" s="5" t="s">
        <v>0</v>
      </c>
      <c r="BP5" s="77" t="s">
        <v>143</v>
      </c>
      <c r="BQ5" s="104" t="s">
        <v>144</v>
      </c>
      <c r="BR5" s="21" t="s">
        <v>145</v>
      </c>
      <c r="BS5" s="22" t="s">
        <v>146</v>
      </c>
      <c r="BT5" s="5" t="s">
        <v>0</v>
      </c>
      <c r="BU5" s="77" t="s">
        <v>143</v>
      </c>
      <c r="BV5" s="104" t="s">
        <v>144</v>
      </c>
      <c r="BW5" s="21" t="s">
        <v>145</v>
      </c>
      <c r="BX5" s="22" t="s">
        <v>146</v>
      </c>
      <c r="BY5" s="5" t="s">
        <v>0</v>
      </c>
      <c r="BZ5" s="77" t="s">
        <v>143</v>
      </c>
      <c r="CA5" s="104" t="s">
        <v>144</v>
      </c>
      <c r="CB5" s="21" t="s">
        <v>145</v>
      </c>
      <c r="CC5" s="22" t="s">
        <v>146</v>
      </c>
    </row>
    <row r="6" spans="1:81" x14ac:dyDescent="0.3">
      <c r="A6" s="57"/>
      <c r="B6" s="54"/>
      <c r="C6" s="56"/>
      <c r="D6" s="10" t="s">
        <v>24</v>
      </c>
      <c r="E6" s="94" t="s">
        <v>387</v>
      </c>
      <c r="F6" s="360"/>
      <c r="G6" s="30"/>
      <c r="H6" s="23"/>
      <c r="I6" s="9"/>
      <c r="J6" s="23"/>
      <c r="K6" s="31"/>
      <c r="L6" s="30"/>
      <c r="M6" s="23"/>
      <c r="N6" s="9"/>
      <c r="O6" s="23"/>
      <c r="P6" s="31"/>
      <c r="Q6" s="30"/>
      <c r="R6" s="23"/>
      <c r="S6" s="9"/>
      <c r="T6" s="23"/>
      <c r="U6" s="31"/>
      <c r="V6" s="30"/>
      <c r="W6" s="23"/>
      <c r="X6" s="9"/>
      <c r="Y6" s="23"/>
      <c r="Z6" s="31"/>
      <c r="AA6" s="30"/>
      <c r="AB6" s="23"/>
      <c r="AC6" s="9"/>
      <c r="AD6" s="23"/>
      <c r="AE6" s="31"/>
      <c r="AF6" s="30"/>
      <c r="AG6" s="23"/>
      <c r="AH6" s="9"/>
      <c r="AI6" s="23"/>
      <c r="AJ6" s="31"/>
      <c r="AK6" s="30"/>
      <c r="AL6" s="23"/>
      <c r="AM6" s="9"/>
      <c r="AN6" s="23"/>
      <c r="AO6" s="31"/>
      <c r="AP6" s="30"/>
      <c r="AQ6" s="23"/>
      <c r="AR6" s="9"/>
      <c r="AS6" s="23"/>
      <c r="AT6" s="31"/>
      <c r="AU6" s="30"/>
      <c r="AV6" s="23"/>
      <c r="AW6" s="9"/>
      <c r="AX6" s="23"/>
      <c r="AY6" s="31"/>
      <c r="AZ6" s="30"/>
      <c r="BA6" s="23"/>
      <c r="BB6" s="9"/>
      <c r="BC6" s="23"/>
      <c r="BD6" s="31"/>
      <c r="BE6" s="30"/>
      <c r="BF6" s="23"/>
      <c r="BG6" s="9"/>
      <c r="BH6" s="23"/>
      <c r="BI6" s="31"/>
      <c r="BJ6" s="30"/>
      <c r="BK6" s="23"/>
      <c r="BL6" s="9"/>
      <c r="BM6" s="23"/>
      <c r="BN6" s="31"/>
      <c r="BO6" s="30"/>
      <c r="BP6" s="23"/>
      <c r="BQ6" s="9"/>
      <c r="BR6" s="23"/>
      <c r="BS6" s="31"/>
      <c r="BT6" s="30"/>
      <c r="BU6" s="23"/>
      <c r="BV6" s="9"/>
      <c r="BW6" s="23"/>
      <c r="BX6" s="31"/>
      <c r="BY6" s="30"/>
      <c r="BZ6" s="23"/>
      <c r="CA6" s="9"/>
      <c r="CB6" s="23"/>
      <c r="CC6" s="31"/>
    </row>
    <row r="7" spans="1:81" x14ac:dyDescent="0.3">
      <c r="A7" s="159">
        <f>SUMIF($I$5:$IV$5,"QTY*Equipment",$I7:$IV7)</f>
        <v>0</v>
      </c>
      <c r="B7" s="160">
        <f>SUMIF($I$5:$IV$5,"QTY*Install",$I7:$IV7)</f>
        <v>0</v>
      </c>
      <c r="C7" s="18"/>
      <c r="D7" s="10" t="s">
        <v>25</v>
      </c>
      <c r="E7" s="94" t="s">
        <v>285</v>
      </c>
      <c r="F7" s="360"/>
      <c r="G7" s="75"/>
      <c r="H7" s="20"/>
      <c r="I7" s="19"/>
      <c r="J7" s="160">
        <f>I7*$G7</f>
        <v>0</v>
      </c>
      <c r="K7" s="163">
        <f>I7*$H7</f>
        <v>0</v>
      </c>
      <c r="L7" s="75"/>
      <c r="M7" s="20"/>
      <c r="N7" s="19"/>
      <c r="O7" s="167">
        <f>N7*L7</f>
        <v>0</v>
      </c>
      <c r="P7" s="168">
        <f>N7*M7</f>
        <v>0</v>
      </c>
      <c r="Q7" s="75"/>
      <c r="R7" s="20"/>
      <c r="S7" s="19"/>
      <c r="T7" s="167">
        <f>S7*Q7</f>
        <v>0</v>
      </c>
      <c r="U7" s="168">
        <f>S7*R7</f>
        <v>0</v>
      </c>
      <c r="V7" s="75"/>
      <c r="W7" s="20"/>
      <c r="X7" s="19"/>
      <c r="Y7" s="167">
        <f>X7*V7</f>
        <v>0</v>
      </c>
      <c r="Z7" s="168">
        <f>X7*W7</f>
        <v>0</v>
      </c>
      <c r="AA7" s="75"/>
      <c r="AB7" s="20"/>
      <c r="AC7" s="19"/>
      <c r="AD7" s="167">
        <f>AC7*AA7</f>
        <v>0</v>
      </c>
      <c r="AE7" s="168">
        <f>AC7*AB7</f>
        <v>0</v>
      </c>
      <c r="AF7" s="75"/>
      <c r="AG7" s="20"/>
      <c r="AH7" s="19"/>
      <c r="AI7" s="167">
        <f>AH7*AF7</f>
        <v>0</v>
      </c>
      <c r="AJ7" s="168">
        <f>AH7*AG7</f>
        <v>0</v>
      </c>
      <c r="AK7" s="75"/>
      <c r="AL7" s="20"/>
      <c r="AM7" s="19"/>
      <c r="AN7" s="167">
        <f>AM7*AK7</f>
        <v>0</v>
      </c>
      <c r="AO7" s="168">
        <f>AM7*AL7</f>
        <v>0</v>
      </c>
      <c r="AP7" s="75"/>
      <c r="AQ7" s="20"/>
      <c r="AR7" s="19"/>
      <c r="AS7" s="167">
        <f>AR7*AP7</f>
        <v>0</v>
      </c>
      <c r="AT7" s="168">
        <f>AR7*AQ7</f>
        <v>0</v>
      </c>
      <c r="AU7" s="75"/>
      <c r="AV7" s="20"/>
      <c r="AW7" s="19"/>
      <c r="AX7" s="167">
        <f>AW7*AU7</f>
        <v>0</v>
      </c>
      <c r="AY7" s="168">
        <f>AW7*AV7</f>
        <v>0</v>
      </c>
      <c r="AZ7" s="75"/>
      <c r="BA7" s="20"/>
      <c r="BB7" s="19"/>
      <c r="BC7" s="167">
        <f>BB7*AZ7</f>
        <v>0</v>
      </c>
      <c r="BD7" s="168">
        <f>BB7*BA7</f>
        <v>0</v>
      </c>
      <c r="BE7" s="75"/>
      <c r="BF7" s="20"/>
      <c r="BG7" s="19"/>
      <c r="BH7" s="167">
        <f>BG7*BE7</f>
        <v>0</v>
      </c>
      <c r="BI7" s="168">
        <f>BG7*BF7</f>
        <v>0</v>
      </c>
      <c r="BJ7" s="75"/>
      <c r="BK7" s="20"/>
      <c r="BL7" s="19"/>
      <c r="BM7" s="167">
        <f>BL7*BJ7</f>
        <v>0</v>
      </c>
      <c r="BN7" s="168">
        <f>BL7*BK7</f>
        <v>0</v>
      </c>
      <c r="BO7" s="75"/>
      <c r="BP7" s="20"/>
      <c r="BQ7" s="19"/>
      <c r="BR7" s="167">
        <f>BQ7*BO7</f>
        <v>0</v>
      </c>
      <c r="BS7" s="168">
        <f>BQ7*BP7</f>
        <v>0</v>
      </c>
      <c r="BT7" s="75"/>
      <c r="BU7" s="20"/>
      <c r="BV7" s="19"/>
      <c r="BW7" s="167">
        <f>BV7*BT7</f>
        <v>0</v>
      </c>
      <c r="BX7" s="168">
        <f>BV7*BU7</f>
        <v>0</v>
      </c>
      <c r="BY7" s="75"/>
      <c r="BZ7" s="20"/>
      <c r="CA7" s="19"/>
      <c r="CB7" s="167">
        <f>CA7*BY7</f>
        <v>0</v>
      </c>
      <c r="CC7" s="168">
        <f>CA7*BZ7</f>
        <v>0</v>
      </c>
    </row>
    <row r="8" spans="1:81" x14ac:dyDescent="0.3">
      <c r="A8" s="175"/>
      <c r="B8" s="164"/>
      <c r="C8" s="17"/>
      <c r="D8" s="10" t="s">
        <v>27</v>
      </c>
      <c r="E8" s="94" t="s">
        <v>286</v>
      </c>
      <c r="F8" s="360"/>
      <c r="G8" s="30"/>
      <c r="H8" s="23"/>
      <c r="I8" s="9"/>
      <c r="J8" s="169"/>
      <c r="K8" s="170"/>
      <c r="L8" s="30"/>
      <c r="M8" s="23"/>
      <c r="N8" s="9"/>
      <c r="O8" s="169"/>
      <c r="P8" s="170"/>
      <c r="Q8" s="30"/>
      <c r="R8" s="23"/>
      <c r="S8" s="9"/>
      <c r="T8" s="169"/>
      <c r="U8" s="170"/>
      <c r="V8" s="30"/>
      <c r="W8" s="23"/>
      <c r="X8" s="9"/>
      <c r="Y8" s="169"/>
      <c r="Z8" s="170"/>
      <c r="AA8" s="30"/>
      <c r="AB8" s="23"/>
      <c r="AC8" s="9"/>
      <c r="AD8" s="169"/>
      <c r="AE8" s="170"/>
      <c r="AF8" s="30"/>
      <c r="AG8" s="23"/>
      <c r="AH8" s="9"/>
      <c r="AI8" s="169"/>
      <c r="AJ8" s="170"/>
      <c r="AK8" s="30"/>
      <c r="AL8" s="23"/>
      <c r="AM8" s="9"/>
      <c r="AN8" s="169"/>
      <c r="AO8" s="170"/>
      <c r="AP8" s="30"/>
      <c r="AQ8" s="23"/>
      <c r="AR8" s="9"/>
      <c r="AS8" s="169"/>
      <c r="AT8" s="170"/>
      <c r="AU8" s="30"/>
      <c r="AV8" s="23"/>
      <c r="AW8" s="9"/>
      <c r="AX8" s="169"/>
      <c r="AY8" s="170"/>
      <c r="AZ8" s="30"/>
      <c r="BA8" s="23"/>
      <c r="BB8" s="9"/>
      <c r="BC8" s="169"/>
      <c r="BD8" s="170"/>
      <c r="BE8" s="30"/>
      <c r="BF8" s="23"/>
      <c r="BG8" s="9"/>
      <c r="BH8" s="169"/>
      <c r="BI8" s="170"/>
      <c r="BJ8" s="30"/>
      <c r="BK8" s="23"/>
      <c r="BL8" s="9"/>
      <c r="BM8" s="169"/>
      <c r="BN8" s="170"/>
      <c r="BO8" s="30"/>
      <c r="BP8" s="23"/>
      <c r="BQ8" s="9"/>
      <c r="BR8" s="169"/>
      <c r="BS8" s="170"/>
      <c r="BT8" s="30"/>
      <c r="BU8" s="23"/>
      <c r="BV8" s="9"/>
      <c r="BW8" s="169"/>
      <c r="BX8" s="170"/>
      <c r="BY8" s="30"/>
      <c r="BZ8" s="23"/>
      <c r="CA8" s="9"/>
      <c r="CB8" s="169"/>
      <c r="CC8" s="170"/>
    </row>
    <row r="9" spans="1:81" x14ac:dyDescent="0.3">
      <c r="A9" s="159">
        <f t="shared" ref="A9:A18" si="0">SUMIF($I$5:$IV$5,"QTY*Equipment",$I9:$IV9)</f>
        <v>0</v>
      </c>
      <c r="B9" s="160">
        <f t="shared" ref="B9:B18" si="1">SUMIF($I$5:$IV$5,"QTY*Install",$I9:$IV9)</f>
        <v>0</v>
      </c>
      <c r="C9" s="18"/>
      <c r="D9" s="11" t="s">
        <v>324</v>
      </c>
      <c r="E9" s="83" t="s">
        <v>43</v>
      </c>
      <c r="F9" s="360"/>
      <c r="G9" s="32"/>
      <c r="H9" s="24"/>
      <c r="I9" s="19"/>
      <c r="J9" s="167">
        <f t="shared" ref="J9:J18" si="2">I9*$G9</f>
        <v>0</v>
      </c>
      <c r="K9" s="168">
        <f t="shared" ref="K9:K18" si="3">I9*$H9</f>
        <v>0</v>
      </c>
      <c r="L9" s="32"/>
      <c r="M9" s="24"/>
      <c r="N9" s="19"/>
      <c r="O9" s="167">
        <f t="shared" ref="O9:O18" si="4">N9*L9</f>
        <v>0</v>
      </c>
      <c r="P9" s="168">
        <f t="shared" ref="P9:P18" si="5">N9*M9</f>
        <v>0</v>
      </c>
      <c r="Q9" s="32"/>
      <c r="R9" s="24"/>
      <c r="S9" s="19"/>
      <c r="T9" s="167">
        <f t="shared" ref="T9:T18" si="6">S9*Q9</f>
        <v>0</v>
      </c>
      <c r="U9" s="168">
        <f t="shared" ref="U9:U18" si="7">S9*R9</f>
        <v>0</v>
      </c>
      <c r="V9" s="32"/>
      <c r="W9" s="24"/>
      <c r="X9" s="19"/>
      <c r="Y9" s="167">
        <f t="shared" ref="Y9:Y18" si="8">X9*V9</f>
        <v>0</v>
      </c>
      <c r="Z9" s="168">
        <f t="shared" ref="Z9:Z18" si="9">X9*W9</f>
        <v>0</v>
      </c>
      <c r="AA9" s="32"/>
      <c r="AB9" s="24"/>
      <c r="AC9" s="19"/>
      <c r="AD9" s="167">
        <f t="shared" ref="AD9:AD18" si="10">AC9*AA9</f>
        <v>0</v>
      </c>
      <c r="AE9" s="168">
        <f t="shared" ref="AE9:AE18" si="11">AC9*AB9</f>
        <v>0</v>
      </c>
      <c r="AF9" s="32"/>
      <c r="AG9" s="24"/>
      <c r="AH9" s="19"/>
      <c r="AI9" s="167">
        <f t="shared" ref="AI9:AI18" si="12">AH9*AF9</f>
        <v>0</v>
      </c>
      <c r="AJ9" s="168">
        <f t="shared" ref="AJ9:AJ18" si="13">AH9*AG9</f>
        <v>0</v>
      </c>
      <c r="AK9" s="32"/>
      <c r="AL9" s="24"/>
      <c r="AM9" s="19"/>
      <c r="AN9" s="167">
        <f t="shared" ref="AN9:AN18" si="14">AM9*AK9</f>
        <v>0</v>
      </c>
      <c r="AO9" s="168">
        <f t="shared" ref="AO9:AO18" si="15">AM9*AL9</f>
        <v>0</v>
      </c>
      <c r="AP9" s="32"/>
      <c r="AQ9" s="24"/>
      <c r="AR9" s="19"/>
      <c r="AS9" s="167">
        <f t="shared" ref="AS9:AS18" si="16">AR9*AP9</f>
        <v>0</v>
      </c>
      <c r="AT9" s="168">
        <f t="shared" ref="AT9:AT18" si="17">AR9*AQ9</f>
        <v>0</v>
      </c>
      <c r="AU9" s="32"/>
      <c r="AV9" s="24"/>
      <c r="AW9" s="19"/>
      <c r="AX9" s="167">
        <f t="shared" ref="AX9:AX18" si="18">AW9*AU9</f>
        <v>0</v>
      </c>
      <c r="AY9" s="168">
        <f t="shared" ref="AY9:AY18" si="19">AW9*AV9</f>
        <v>0</v>
      </c>
      <c r="AZ9" s="32"/>
      <c r="BA9" s="24"/>
      <c r="BB9" s="19"/>
      <c r="BC9" s="167">
        <f t="shared" ref="BC9:BC18" si="20">BB9*AZ9</f>
        <v>0</v>
      </c>
      <c r="BD9" s="168">
        <f t="shared" ref="BD9:BD18" si="21">BB9*BA9</f>
        <v>0</v>
      </c>
      <c r="BE9" s="32"/>
      <c r="BF9" s="24"/>
      <c r="BG9" s="19"/>
      <c r="BH9" s="167">
        <f t="shared" ref="BH9:BH18" si="22">BG9*BE9</f>
        <v>0</v>
      </c>
      <c r="BI9" s="168">
        <f t="shared" ref="BI9:BI18" si="23">BG9*BF9</f>
        <v>0</v>
      </c>
      <c r="BJ9" s="32"/>
      <c r="BK9" s="24"/>
      <c r="BL9" s="19"/>
      <c r="BM9" s="167">
        <f t="shared" ref="BM9:BM18" si="24">BL9*BJ9</f>
        <v>0</v>
      </c>
      <c r="BN9" s="168">
        <f t="shared" ref="BN9:BN18" si="25">BL9*BK9</f>
        <v>0</v>
      </c>
      <c r="BO9" s="32"/>
      <c r="BP9" s="24"/>
      <c r="BQ9" s="19"/>
      <c r="BR9" s="167">
        <f t="shared" ref="BR9:BR18" si="26">BQ9*BO9</f>
        <v>0</v>
      </c>
      <c r="BS9" s="168">
        <f t="shared" ref="BS9:BS18" si="27">BQ9*BP9</f>
        <v>0</v>
      </c>
      <c r="BT9" s="32"/>
      <c r="BU9" s="24"/>
      <c r="BV9" s="19"/>
      <c r="BW9" s="167">
        <f t="shared" ref="BW9:BW18" si="28">BV9*BT9</f>
        <v>0</v>
      </c>
      <c r="BX9" s="168">
        <f t="shared" ref="BX9:BX18" si="29">BV9*BU9</f>
        <v>0</v>
      </c>
      <c r="BY9" s="32"/>
      <c r="BZ9" s="24"/>
      <c r="CA9" s="19"/>
      <c r="CB9" s="167">
        <f t="shared" ref="CB9:CB18" si="30">CA9*BY9</f>
        <v>0</v>
      </c>
      <c r="CC9" s="168">
        <f t="shared" ref="CC9:CC18" si="31">CA9*BZ9</f>
        <v>0</v>
      </c>
    </row>
    <row r="10" spans="1:81" x14ac:dyDescent="0.3">
      <c r="A10" s="159">
        <f t="shared" si="0"/>
        <v>0</v>
      </c>
      <c r="B10" s="160">
        <f t="shared" si="1"/>
        <v>0</v>
      </c>
      <c r="C10" s="18"/>
      <c r="D10" s="11" t="s">
        <v>325</v>
      </c>
      <c r="E10" s="83" t="s">
        <v>44</v>
      </c>
      <c r="F10" s="360"/>
      <c r="G10" s="32"/>
      <c r="H10" s="24"/>
      <c r="I10" s="19"/>
      <c r="J10" s="167">
        <f t="shared" si="2"/>
        <v>0</v>
      </c>
      <c r="K10" s="168">
        <f t="shared" si="3"/>
        <v>0</v>
      </c>
      <c r="L10" s="32"/>
      <c r="M10" s="24"/>
      <c r="N10" s="19"/>
      <c r="O10" s="167">
        <f t="shared" si="4"/>
        <v>0</v>
      </c>
      <c r="P10" s="168">
        <f t="shared" si="5"/>
        <v>0</v>
      </c>
      <c r="Q10" s="32"/>
      <c r="R10" s="24"/>
      <c r="S10" s="19"/>
      <c r="T10" s="167">
        <f t="shared" si="6"/>
        <v>0</v>
      </c>
      <c r="U10" s="168">
        <f t="shared" si="7"/>
        <v>0</v>
      </c>
      <c r="V10" s="32"/>
      <c r="W10" s="24"/>
      <c r="X10" s="19"/>
      <c r="Y10" s="167">
        <f t="shared" si="8"/>
        <v>0</v>
      </c>
      <c r="Z10" s="168">
        <f t="shared" si="9"/>
        <v>0</v>
      </c>
      <c r="AA10" s="32"/>
      <c r="AB10" s="24"/>
      <c r="AC10" s="19"/>
      <c r="AD10" s="167">
        <f t="shared" si="10"/>
        <v>0</v>
      </c>
      <c r="AE10" s="168">
        <f t="shared" si="11"/>
        <v>0</v>
      </c>
      <c r="AF10" s="32"/>
      <c r="AG10" s="24"/>
      <c r="AH10" s="19"/>
      <c r="AI10" s="167">
        <f t="shared" si="12"/>
        <v>0</v>
      </c>
      <c r="AJ10" s="168">
        <f t="shared" si="13"/>
        <v>0</v>
      </c>
      <c r="AK10" s="32"/>
      <c r="AL10" s="24"/>
      <c r="AM10" s="19"/>
      <c r="AN10" s="167">
        <f t="shared" si="14"/>
        <v>0</v>
      </c>
      <c r="AO10" s="168">
        <f t="shared" si="15"/>
        <v>0</v>
      </c>
      <c r="AP10" s="32"/>
      <c r="AQ10" s="24"/>
      <c r="AR10" s="19"/>
      <c r="AS10" s="167">
        <f t="shared" si="16"/>
        <v>0</v>
      </c>
      <c r="AT10" s="168">
        <f t="shared" si="17"/>
        <v>0</v>
      </c>
      <c r="AU10" s="32"/>
      <c r="AV10" s="24"/>
      <c r="AW10" s="19"/>
      <c r="AX10" s="167">
        <f t="shared" si="18"/>
        <v>0</v>
      </c>
      <c r="AY10" s="168">
        <f t="shared" si="19"/>
        <v>0</v>
      </c>
      <c r="AZ10" s="32"/>
      <c r="BA10" s="24"/>
      <c r="BB10" s="19"/>
      <c r="BC10" s="167">
        <f t="shared" si="20"/>
        <v>0</v>
      </c>
      <c r="BD10" s="168">
        <f t="shared" si="21"/>
        <v>0</v>
      </c>
      <c r="BE10" s="32"/>
      <c r="BF10" s="24"/>
      <c r="BG10" s="19"/>
      <c r="BH10" s="167">
        <f t="shared" si="22"/>
        <v>0</v>
      </c>
      <c r="BI10" s="168">
        <f t="shared" si="23"/>
        <v>0</v>
      </c>
      <c r="BJ10" s="32"/>
      <c r="BK10" s="24"/>
      <c r="BL10" s="19"/>
      <c r="BM10" s="167">
        <f t="shared" si="24"/>
        <v>0</v>
      </c>
      <c r="BN10" s="168">
        <f t="shared" si="25"/>
        <v>0</v>
      </c>
      <c r="BO10" s="32"/>
      <c r="BP10" s="24"/>
      <c r="BQ10" s="19"/>
      <c r="BR10" s="167">
        <f t="shared" si="26"/>
        <v>0</v>
      </c>
      <c r="BS10" s="168">
        <f t="shared" si="27"/>
        <v>0</v>
      </c>
      <c r="BT10" s="32"/>
      <c r="BU10" s="24"/>
      <c r="BV10" s="19"/>
      <c r="BW10" s="167">
        <f t="shared" si="28"/>
        <v>0</v>
      </c>
      <c r="BX10" s="168">
        <f t="shared" si="29"/>
        <v>0</v>
      </c>
      <c r="BY10" s="32"/>
      <c r="BZ10" s="24"/>
      <c r="CA10" s="19"/>
      <c r="CB10" s="167">
        <f t="shared" si="30"/>
        <v>0</v>
      </c>
      <c r="CC10" s="168">
        <f t="shared" si="31"/>
        <v>0</v>
      </c>
    </row>
    <row r="11" spans="1:81" x14ac:dyDescent="0.3">
      <c r="A11" s="159">
        <f t="shared" si="0"/>
        <v>0</v>
      </c>
      <c r="B11" s="160">
        <f t="shared" si="1"/>
        <v>0</v>
      </c>
      <c r="C11" s="18"/>
      <c r="D11" s="11" t="s">
        <v>326</v>
      </c>
      <c r="E11" s="83" t="s">
        <v>113</v>
      </c>
      <c r="F11" s="360"/>
      <c r="G11" s="32"/>
      <c r="H11" s="24"/>
      <c r="I11" s="19"/>
      <c r="J11" s="167">
        <f t="shared" si="2"/>
        <v>0</v>
      </c>
      <c r="K11" s="168">
        <f t="shared" si="3"/>
        <v>0</v>
      </c>
      <c r="L11" s="32"/>
      <c r="M11" s="24"/>
      <c r="N11" s="19"/>
      <c r="O11" s="167">
        <f t="shared" si="4"/>
        <v>0</v>
      </c>
      <c r="P11" s="168">
        <f t="shared" si="5"/>
        <v>0</v>
      </c>
      <c r="Q11" s="32"/>
      <c r="R11" s="24"/>
      <c r="S11" s="19"/>
      <c r="T11" s="167">
        <f t="shared" si="6"/>
        <v>0</v>
      </c>
      <c r="U11" s="168">
        <f t="shared" si="7"/>
        <v>0</v>
      </c>
      <c r="V11" s="32"/>
      <c r="W11" s="24"/>
      <c r="X11" s="19"/>
      <c r="Y11" s="167">
        <f t="shared" si="8"/>
        <v>0</v>
      </c>
      <c r="Z11" s="168">
        <f t="shared" si="9"/>
        <v>0</v>
      </c>
      <c r="AA11" s="32"/>
      <c r="AB11" s="24"/>
      <c r="AC11" s="19"/>
      <c r="AD11" s="167">
        <f t="shared" si="10"/>
        <v>0</v>
      </c>
      <c r="AE11" s="168">
        <f t="shared" si="11"/>
        <v>0</v>
      </c>
      <c r="AF11" s="32"/>
      <c r="AG11" s="24"/>
      <c r="AH11" s="19"/>
      <c r="AI11" s="167">
        <f t="shared" si="12"/>
        <v>0</v>
      </c>
      <c r="AJ11" s="168">
        <f t="shared" si="13"/>
        <v>0</v>
      </c>
      <c r="AK11" s="32"/>
      <c r="AL11" s="24"/>
      <c r="AM11" s="19"/>
      <c r="AN11" s="167">
        <f t="shared" si="14"/>
        <v>0</v>
      </c>
      <c r="AO11" s="168">
        <f t="shared" si="15"/>
        <v>0</v>
      </c>
      <c r="AP11" s="32"/>
      <c r="AQ11" s="24"/>
      <c r="AR11" s="19"/>
      <c r="AS11" s="167">
        <f t="shared" si="16"/>
        <v>0</v>
      </c>
      <c r="AT11" s="168">
        <f t="shared" si="17"/>
        <v>0</v>
      </c>
      <c r="AU11" s="32"/>
      <c r="AV11" s="24"/>
      <c r="AW11" s="19"/>
      <c r="AX11" s="167">
        <f t="shared" si="18"/>
        <v>0</v>
      </c>
      <c r="AY11" s="168">
        <f t="shared" si="19"/>
        <v>0</v>
      </c>
      <c r="AZ11" s="32"/>
      <c r="BA11" s="24"/>
      <c r="BB11" s="19"/>
      <c r="BC11" s="167">
        <f t="shared" si="20"/>
        <v>0</v>
      </c>
      <c r="BD11" s="168">
        <f t="shared" si="21"/>
        <v>0</v>
      </c>
      <c r="BE11" s="32"/>
      <c r="BF11" s="24"/>
      <c r="BG11" s="19"/>
      <c r="BH11" s="167">
        <f t="shared" si="22"/>
        <v>0</v>
      </c>
      <c r="BI11" s="168">
        <f t="shared" si="23"/>
        <v>0</v>
      </c>
      <c r="BJ11" s="32"/>
      <c r="BK11" s="24"/>
      <c r="BL11" s="19"/>
      <c r="BM11" s="167">
        <f t="shared" si="24"/>
        <v>0</v>
      </c>
      <c r="BN11" s="168">
        <f t="shared" si="25"/>
        <v>0</v>
      </c>
      <c r="BO11" s="32"/>
      <c r="BP11" s="24"/>
      <c r="BQ11" s="19"/>
      <c r="BR11" s="167">
        <f t="shared" si="26"/>
        <v>0</v>
      </c>
      <c r="BS11" s="168">
        <f t="shared" si="27"/>
        <v>0</v>
      </c>
      <c r="BT11" s="32"/>
      <c r="BU11" s="24"/>
      <c r="BV11" s="19"/>
      <c r="BW11" s="167">
        <f t="shared" si="28"/>
        <v>0</v>
      </c>
      <c r="BX11" s="168">
        <f t="shared" si="29"/>
        <v>0</v>
      </c>
      <c r="BY11" s="32"/>
      <c r="BZ11" s="24"/>
      <c r="CA11" s="19"/>
      <c r="CB11" s="167">
        <f t="shared" si="30"/>
        <v>0</v>
      </c>
      <c r="CC11" s="168">
        <f t="shared" si="31"/>
        <v>0</v>
      </c>
    </row>
    <row r="12" spans="1:81" x14ac:dyDescent="0.3">
      <c r="A12" s="159">
        <f t="shared" si="0"/>
        <v>0</v>
      </c>
      <c r="B12" s="160">
        <f t="shared" si="1"/>
        <v>0</v>
      </c>
      <c r="C12" s="18"/>
      <c r="D12" s="11" t="s">
        <v>327</v>
      </c>
      <c r="E12" s="261" t="s">
        <v>824</v>
      </c>
      <c r="F12" s="360"/>
      <c r="G12" s="32"/>
      <c r="H12" s="24"/>
      <c r="I12" s="19"/>
      <c r="J12" s="167">
        <f>I12*$G12</f>
        <v>0</v>
      </c>
      <c r="K12" s="168">
        <f>I12*$H12</f>
        <v>0</v>
      </c>
      <c r="L12" s="32"/>
      <c r="M12" s="24"/>
      <c r="N12" s="19"/>
      <c r="O12" s="167">
        <f>N12*L12</f>
        <v>0</v>
      </c>
      <c r="P12" s="168">
        <f>N12*M12</f>
        <v>0</v>
      </c>
      <c r="Q12" s="32"/>
      <c r="R12" s="24"/>
      <c r="S12" s="19"/>
      <c r="T12" s="167">
        <f>S12*Q12</f>
        <v>0</v>
      </c>
      <c r="U12" s="168">
        <f>S12*R12</f>
        <v>0</v>
      </c>
      <c r="V12" s="32"/>
      <c r="W12" s="24"/>
      <c r="X12" s="19"/>
      <c r="Y12" s="167">
        <f>X12*V12</f>
        <v>0</v>
      </c>
      <c r="Z12" s="168">
        <f>X12*W12</f>
        <v>0</v>
      </c>
      <c r="AA12" s="32"/>
      <c r="AB12" s="24"/>
      <c r="AC12" s="19"/>
      <c r="AD12" s="167">
        <f>AC12*AA12</f>
        <v>0</v>
      </c>
      <c r="AE12" s="168">
        <f>AC12*AB12</f>
        <v>0</v>
      </c>
      <c r="AF12" s="32"/>
      <c r="AG12" s="24"/>
      <c r="AH12" s="19"/>
      <c r="AI12" s="167">
        <f>AH12*AF12</f>
        <v>0</v>
      </c>
      <c r="AJ12" s="168">
        <f>AH12*AG12</f>
        <v>0</v>
      </c>
      <c r="AK12" s="32"/>
      <c r="AL12" s="24"/>
      <c r="AM12" s="19"/>
      <c r="AN12" s="167">
        <f>AM12*AK12</f>
        <v>0</v>
      </c>
      <c r="AO12" s="168">
        <f>AM12*AL12</f>
        <v>0</v>
      </c>
      <c r="AP12" s="32"/>
      <c r="AQ12" s="24"/>
      <c r="AR12" s="19"/>
      <c r="AS12" s="167">
        <f>AR12*AP12</f>
        <v>0</v>
      </c>
      <c r="AT12" s="168">
        <f>AR12*AQ12</f>
        <v>0</v>
      </c>
      <c r="AU12" s="32"/>
      <c r="AV12" s="24"/>
      <c r="AW12" s="19"/>
      <c r="AX12" s="167">
        <f>AW12*AU12</f>
        <v>0</v>
      </c>
      <c r="AY12" s="168">
        <f>AW12*AV12</f>
        <v>0</v>
      </c>
      <c r="AZ12" s="32"/>
      <c r="BA12" s="24"/>
      <c r="BB12" s="19"/>
      <c r="BC12" s="167">
        <f>BB12*AZ12</f>
        <v>0</v>
      </c>
      <c r="BD12" s="168">
        <f>BB12*BA12</f>
        <v>0</v>
      </c>
      <c r="BE12" s="32"/>
      <c r="BF12" s="24"/>
      <c r="BG12" s="19"/>
      <c r="BH12" s="167">
        <f>BG12*BE12</f>
        <v>0</v>
      </c>
      <c r="BI12" s="168">
        <f>BG12*BF12</f>
        <v>0</v>
      </c>
      <c r="BJ12" s="32"/>
      <c r="BK12" s="24"/>
      <c r="BL12" s="19"/>
      <c r="BM12" s="167">
        <f>BL12*BJ12</f>
        <v>0</v>
      </c>
      <c r="BN12" s="168">
        <f>BL12*BK12</f>
        <v>0</v>
      </c>
      <c r="BO12" s="32"/>
      <c r="BP12" s="24"/>
      <c r="BQ12" s="19"/>
      <c r="BR12" s="167">
        <f>BQ12*BO12</f>
        <v>0</v>
      </c>
      <c r="BS12" s="168">
        <f>BQ12*BP12</f>
        <v>0</v>
      </c>
      <c r="BT12" s="32"/>
      <c r="BU12" s="24"/>
      <c r="BV12" s="19"/>
      <c r="BW12" s="167">
        <f>BV12*BT12</f>
        <v>0</v>
      </c>
      <c r="BX12" s="168">
        <f>BV12*BU12</f>
        <v>0</v>
      </c>
      <c r="BY12" s="32"/>
      <c r="BZ12" s="24"/>
      <c r="CA12" s="19"/>
      <c r="CB12" s="167">
        <f>CA12*BY12</f>
        <v>0</v>
      </c>
      <c r="CC12" s="168">
        <f>CA12*BZ12</f>
        <v>0</v>
      </c>
    </row>
    <row r="13" spans="1:81" x14ac:dyDescent="0.3">
      <c r="A13" s="159">
        <f t="shared" si="0"/>
        <v>0</v>
      </c>
      <c r="B13" s="160">
        <f t="shared" si="1"/>
        <v>0</v>
      </c>
      <c r="C13" s="18"/>
      <c r="D13" s="11" t="s">
        <v>329</v>
      </c>
      <c r="E13" s="261" t="s">
        <v>825</v>
      </c>
      <c r="F13" s="360"/>
      <c r="G13" s="32"/>
      <c r="H13" s="24"/>
      <c r="I13" s="19"/>
      <c r="J13" s="167">
        <f>I13*$G13</f>
        <v>0</v>
      </c>
      <c r="K13" s="168">
        <f>I13*$H13</f>
        <v>0</v>
      </c>
      <c r="L13" s="32"/>
      <c r="M13" s="24"/>
      <c r="N13" s="19"/>
      <c r="O13" s="167">
        <f>N13*L13</f>
        <v>0</v>
      </c>
      <c r="P13" s="168">
        <f>N13*M13</f>
        <v>0</v>
      </c>
      <c r="Q13" s="32"/>
      <c r="R13" s="24"/>
      <c r="S13" s="19"/>
      <c r="T13" s="167">
        <f>S13*Q13</f>
        <v>0</v>
      </c>
      <c r="U13" s="168">
        <f>S13*R13</f>
        <v>0</v>
      </c>
      <c r="V13" s="32"/>
      <c r="W13" s="24"/>
      <c r="X13" s="19"/>
      <c r="Y13" s="167">
        <f>X13*V13</f>
        <v>0</v>
      </c>
      <c r="Z13" s="168">
        <f>X13*W13</f>
        <v>0</v>
      </c>
      <c r="AA13" s="32"/>
      <c r="AB13" s="24"/>
      <c r="AC13" s="19"/>
      <c r="AD13" s="167">
        <f>AC13*AA13</f>
        <v>0</v>
      </c>
      <c r="AE13" s="168">
        <f>AC13*AB13</f>
        <v>0</v>
      </c>
      <c r="AF13" s="32"/>
      <c r="AG13" s="24"/>
      <c r="AH13" s="19"/>
      <c r="AI13" s="167">
        <f>AH13*AF13</f>
        <v>0</v>
      </c>
      <c r="AJ13" s="168">
        <f>AH13*AG13</f>
        <v>0</v>
      </c>
      <c r="AK13" s="32"/>
      <c r="AL13" s="24"/>
      <c r="AM13" s="19"/>
      <c r="AN13" s="167">
        <f>AM13*AK13</f>
        <v>0</v>
      </c>
      <c r="AO13" s="168">
        <f>AM13*AL13</f>
        <v>0</v>
      </c>
      <c r="AP13" s="32"/>
      <c r="AQ13" s="24"/>
      <c r="AR13" s="19"/>
      <c r="AS13" s="167">
        <f>AR13*AP13</f>
        <v>0</v>
      </c>
      <c r="AT13" s="168">
        <f>AR13*AQ13</f>
        <v>0</v>
      </c>
      <c r="AU13" s="32"/>
      <c r="AV13" s="24"/>
      <c r="AW13" s="19"/>
      <c r="AX13" s="167">
        <f>AW13*AU13</f>
        <v>0</v>
      </c>
      <c r="AY13" s="168">
        <f>AW13*AV13</f>
        <v>0</v>
      </c>
      <c r="AZ13" s="32"/>
      <c r="BA13" s="24"/>
      <c r="BB13" s="19"/>
      <c r="BC13" s="167">
        <f>BB13*AZ13</f>
        <v>0</v>
      </c>
      <c r="BD13" s="168">
        <f>BB13*BA13</f>
        <v>0</v>
      </c>
      <c r="BE13" s="32"/>
      <c r="BF13" s="24"/>
      <c r="BG13" s="19"/>
      <c r="BH13" s="167">
        <f>BG13*BE13</f>
        <v>0</v>
      </c>
      <c r="BI13" s="168">
        <f>BG13*BF13</f>
        <v>0</v>
      </c>
      <c r="BJ13" s="32"/>
      <c r="BK13" s="24"/>
      <c r="BL13" s="19"/>
      <c r="BM13" s="167">
        <f>BL13*BJ13</f>
        <v>0</v>
      </c>
      <c r="BN13" s="168">
        <f>BL13*BK13</f>
        <v>0</v>
      </c>
      <c r="BO13" s="32"/>
      <c r="BP13" s="24"/>
      <c r="BQ13" s="19"/>
      <c r="BR13" s="167">
        <f>BQ13*BO13</f>
        <v>0</v>
      </c>
      <c r="BS13" s="168">
        <f>BQ13*BP13</f>
        <v>0</v>
      </c>
      <c r="BT13" s="32"/>
      <c r="BU13" s="24"/>
      <c r="BV13" s="19"/>
      <c r="BW13" s="167">
        <f>BV13*BT13</f>
        <v>0</v>
      </c>
      <c r="BX13" s="168">
        <f>BV13*BU13</f>
        <v>0</v>
      </c>
      <c r="BY13" s="32"/>
      <c r="BZ13" s="24"/>
      <c r="CA13" s="19"/>
      <c r="CB13" s="167">
        <f>CA13*BY13</f>
        <v>0</v>
      </c>
      <c r="CC13" s="168">
        <f>CA13*BZ13</f>
        <v>0</v>
      </c>
    </row>
    <row r="14" spans="1:81" x14ac:dyDescent="0.3">
      <c r="A14" s="159">
        <f t="shared" si="0"/>
        <v>0</v>
      </c>
      <c r="B14" s="160">
        <f t="shared" si="1"/>
        <v>0</v>
      </c>
      <c r="C14" s="18"/>
      <c r="D14" s="11" t="s">
        <v>330</v>
      </c>
      <c r="E14" s="261" t="s">
        <v>826</v>
      </c>
      <c r="F14" s="360"/>
      <c r="G14" s="32"/>
      <c r="H14" s="24"/>
      <c r="I14" s="19"/>
      <c r="J14" s="167">
        <f>I14*$G14</f>
        <v>0</v>
      </c>
      <c r="K14" s="168">
        <f>I14*$H14</f>
        <v>0</v>
      </c>
      <c r="L14" s="32"/>
      <c r="M14" s="24"/>
      <c r="N14" s="19"/>
      <c r="O14" s="167">
        <f>N14*L14</f>
        <v>0</v>
      </c>
      <c r="P14" s="168">
        <f>N14*M14</f>
        <v>0</v>
      </c>
      <c r="Q14" s="32"/>
      <c r="R14" s="24"/>
      <c r="S14" s="19"/>
      <c r="T14" s="167">
        <f>S14*Q14</f>
        <v>0</v>
      </c>
      <c r="U14" s="168">
        <f>S14*R14</f>
        <v>0</v>
      </c>
      <c r="V14" s="32"/>
      <c r="W14" s="24"/>
      <c r="X14" s="19"/>
      <c r="Y14" s="167">
        <f>X14*V14</f>
        <v>0</v>
      </c>
      <c r="Z14" s="168">
        <f>X14*W14</f>
        <v>0</v>
      </c>
      <c r="AA14" s="32"/>
      <c r="AB14" s="24"/>
      <c r="AC14" s="19"/>
      <c r="AD14" s="167">
        <f>AC14*AA14</f>
        <v>0</v>
      </c>
      <c r="AE14" s="168">
        <f>AC14*AB14</f>
        <v>0</v>
      </c>
      <c r="AF14" s="32"/>
      <c r="AG14" s="24"/>
      <c r="AH14" s="19"/>
      <c r="AI14" s="167">
        <f>AH14*AF14</f>
        <v>0</v>
      </c>
      <c r="AJ14" s="168">
        <f>AH14*AG14</f>
        <v>0</v>
      </c>
      <c r="AK14" s="32"/>
      <c r="AL14" s="24"/>
      <c r="AM14" s="19"/>
      <c r="AN14" s="167">
        <f>AM14*AK14</f>
        <v>0</v>
      </c>
      <c r="AO14" s="168">
        <f>AM14*AL14</f>
        <v>0</v>
      </c>
      <c r="AP14" s="32"/>
      <c r="AQ14" s="24"/>
      <c r="AR14" s="19"/>
      <c r="AS14" s="167">
        <f>AR14*AP14</f>
        <v>0</v>
      </c>
      <c r="AT14" s="168">
        <f>AR14*AQ14</f>
        <v>0</v>
      </c>
      <c r="AU14" s="32"/>
      <c r="AV14" s="24"/>
      <c r="AW14" s="19"/>
      <c r="AX14" s="167">
        <f>AW14*AU14</f>
        <v>0</v>
      </c>
      <c r="AY14" s="168">
        <f>AW14*AV14</f>
        <v>0</v>
      </c>
      <c r="AZ14" s="32"/>
      <c r="BA14" s="24"/>
      <c r="BB14" s="19"/>
      <c r="BC14" s="167">
        <f>BB14*AZ14</f>
        <v>0</v>
      </c>
      <c r="BD14" s="168">
        <f>BB14*BA14</f>
        <v>0</v>
      </c>
      <c r="BE14" s="32"/>
      <c r="BF14" s="24"/>
      <c r="BG14" s="19"/>
      <c r="BH14" s="167">
        <f>BG14*BE14</f>
        <v>0</v>
      </c>
      <c r="BI14" s="168">
        <f>BG14*BF14</f>
        <v>0</v>
      </c>
      <c r="BJ14" s="32"/>
      <c r="BK14" s="24"/>
      <c r="BL14" s="19"/>
      <c r="BM14" s="167">
        <f>BL14*BJ14</f>
        <v>0</v>
      </c>
      <c r="BN14" s="168">
        <f>BL14*BK14</f>
        <v>0</v>
      </c>
      <c r="BO14" s="32"/>
      <c r="BP14" s="24"/>
      <c r="BQ14" s="19"/>
      <c r="BR14" s="167">
        <f>BQ14*BO14</f>
        <v>0</v>
      </c>
      <c r="BS14" s="168">
        <f>BQ14*BP14</f>
        <v>0</v>
      </c>
      <c r="BT14" s="32"/>
      <c r="BU14" s="24"/>
      <c r="BV14" s="19"/>
      <c r="BW14" s="167">
        <f>BV14*BT14</f>
        <v>0</v>
      </c>
      <c r="BX14" s="168">
        <f>BV14*BU14</f>
        <v>0</v>
      </c>
      <c r="BY14" s="32"/>
      <c r="BZ14" s="24"/>
      <c r="CA14" s="19"/>
      <c r="CB14" s="167">
        <f>CA14*BY14</f>
        <v>0</v>
      </c>
      <c r="CC14" s="168">
        <f>CA14*BZ14</f>
        <v>0</v>
      </c>
    </row>
    <row r="15" spans="1:81" x14ac:dyDescent="0.3">
      <c r="A15" s="159">
        <f t="shared" si="0"/>
        <v>0</v>
      </c>
      <c r="B15" s="160">
        <f t="shared" si="1"/>
        <v>0</v>
      </c>
      <c r="C15" s="18"/>
      <c r="D15" s="11" t="s">
        <v>331</v>
      </c>
      <c r="E15" s="83" t="s">
        <v>328</v>
      </c>
      <c r="F15" s="360"/>
      <c r="G15" s="32"/>
      <c r="H15" s="24"/>
      <c r="I15" s="19"/>
      <c r="J15" s="167">
        <f>I15*$G15</f>
        <v>0</v>
      </c>
      <c r="K15" s="168">
        <f>I15*$H15</f>
        <v>0</v>
      </c>
      <c r="L15" s="75"/>
      <c r="M15" s="20"/>
      <c r="N15" s="19"/>
      <c r="O15" s="167">
        <f>N15*L15</f>
        <v>0</v>
      </c>
      <c r="P15" s="168">
        <f>N15*M15</f>
        <v>0</v>
      </c>
      <c r="Q15" s="32"/>
      <c r="R15" s="24"/>
      <c r="S15" s="19"/>
      <c r="T15" s="167">
        <f>S15*Q15</f>
        <v>0</v>
      </c>
      <c r="U15" s="168">
        <f>S15*R15</f>
        <v>0</v>
      </c>
      <c r="V15" s="32"/>
      <c r="W15" s="24"/>
      <c r="X15" s="19"/>
      <c r="Y15" s="167">
        <f>X15*V15</f>
        <v>0</v>
      </c>
      <c r="Z15" s="168">
        <f>X15*W15</f>
        <v>0</v>
      </c>
      <c r="AA15" s="32"/>
      <c r="AB15" s="24"/>
      <c r="AC15" s="19"/>
      <c r="AD15" s="167">
        <f>AC15*AA15</f>
        <v>0</v>
      </c>
      <c r="AE15" s="168">
        <f>AC15*AB15</f>
        <v>0</v>
      </c>
      <c r="AF15" s="32"/>
      <c r="AG15" s="24"/>
      <c r="AH15" s="19"/>
      <c r="AI15" s="167">
        <f>AH15*AF15</f>
        <v>0</v>
      </c>
      <c r="AJ15" s="168">
        <f>AH15*AG15</f>
        <v>0</v>
      </c>
      <c r="AK15" s="32"/>
      <c r="AL15" s="24"/>
      <c r="AM15" s="19"/>
      <c r="AN15" s="167">
        <f>AM15*AK15</f>
        <v>0</v>
      </c>
      <c r="AO15" s="168">
        <f>AM15*AL15</f>
        <v>0</v>
      </c>
      <c r="AP15" s="32"/>
      <c r="AQ15" s="24"/>
      <c r="AR15" s="19"/>
      <c r="AS15" s="167">
        <f>AR15*AP15</f>
        <v>0</v>
      </c>
      <c r="AT15" s="168">
        <f>AR15*AQ15</f>
        <v>0</v>
      </c>
      <c r="AU15" s="32"/>
      <c r="AV15" s="24"/>
      <c r="AW15" s="19"/>
      <c r="AX15" s="167">
        <f>AW15*AU15</f>
        <v>0</v>
      </c>
      <c r="AY15" s="168">
        <f>AW15*AV15</f>
        <v>0</v>
      </c>
      <c r="AZ15" s="32"/>
      <c r="BA15" s="24"/>
      <c r="BB15" s="19"/>
      <c r="BC15" s="167">
        <f>BB15*AZ15</f>
        <v>0</v>
      </c>
      <c r="BD15" s="168">
        <f>BB15*BA15</f>
        <v>0</v>
      </c>
      <c r="BE15" s="32"/>
      <c r="BF15" s="24"/>
      <c r="BG15" s="19"/>
      <c r="BH15" s="167">
        <f>BG15*BE15</f>
        <v>0</v>
      </c>
      <c r="BI15" s="168">
        <f>BG15*BF15</f>
        <v>0</v>
      </c>
      <c r="BJ15" s="32"/>
      <c r="BK15" s="24"/>
      <c r="BL15" s="19"/>
      <c r="BM15" s="167">
        <f>BL15*BJ15</f>
        <v>0</v>
      </c>
      <c r="BN15" s="168">
        <f>BL15*BK15</f>
        <v>0</v>
      </c>
      <c r="BO15" s="32"/>
      <c r="BP15" s="24"/>
      <c r="BQ15" s="19"/>
      <c r="BR15" s="167">
        <f>BQ15*BO15</f>
        <v>0</v>
      </c>
      <c r="BS15" s="168">
        <f>BQ15*BP15</f>
        <v>0</v>
      </c>
      <c r="BT15" s="32"/>
      <c r="BU15" s="24"/>
      <c r="BV15" s="19"/>
      <c r="BW15" s="167">
        <f>BV15*BT15</f>
        <v>0</v>
      </c>
      <c r="BX15" s="168">
        <f>BV15*BU15</f>
        <v>0</v>
      </c>
      <c r="BY15" s="32"/>
      <c r="BZ15" s="24"/>
      <c r="CA15" s="19"/>
      <c r="CB15" s="167">
        <f>CA15*BY15</f>
        <v>0</v>
      </c>
      <c r="CC15" s="168">
        <f>CA15*BZ15</f>
        <v>0</v>
      </c>
    </row>
    <row r="16" spans="1:81" x14ac:dyDescent="0.3">
      <c r="A16" s="159">
        <f t="shared" si="0"/>
        <v>0</v>
      </c>
      <c r="B16" s="160">
        <f t="shared" si="1"/>
        <v>0</v>
      </c>
      <c r="C16" s="18"/>
      <c r="D16" s="11" t="s">
        <v>827</v>
      </c>
      <c r="E16" s="270" t="s">
        <v>900</v>
      </c>
      <c r="F16" s="360"/>
      <c r="G16" s="32"/>
      <c r="H16" s="24"/>
      <c r="I16" s="19"/>
      <c r="J16" s="160">
        <f t="shared" si="2"/>
        <v>0</v>
      </c>
      <c r="K16" s="163">
        <f t="shared" si="3"/>
        <v>0</v>
      </c>
      <c r="L16" s="32"/>
      <c r="M16" s="24"/>
      <c r="N16" s="19"/>
      <c r="O16" s="167">
        <f>N16*L16</f>
        <v>0</v>
      </c>
      <c r="P16" s="168">
        <f>N16*M16</f>
        <v>0</v>
      </c>
      <c r="Q16" s="32"/>
      <c r="R16" s="24"/>
      <c r="S16" s="19"/>
      <c r="T16" s="167">
        <f>S16*Q16</f>
        <v>0</v>
      </c>
      <c r="U16" s="168">
        <f>S16*R16</f>
        <v>0</v>
      </c>
      <c r="V16" s="32"/>
      <c r="W16" s="24"/>
      <c r="X16" s="19"/>
      <c r="Y16" s="167">
        <f>X16*V16</f>
        <v>0</v>
      </c>
      <c r="Z16" s="168">
        <f>X16*W16</f>
        <v>0</v>
      </c>
      <c r="AA16" s="32"/>
      <c r="AB16" s="24"/>
      <c r="AC16" s="19"/>
      <c r="AD16" s="167">
        <f>AC16*AA16</f>
        <v>0</v>
      </c>
      <c r="AE16" s="168">
        <f>AC16*AB16</f>
        <v>0</v>
      </c>
      <c r="AF16" s="32"/>
      <c r="AG16" s="24"/>
      <c r="AH16" s="19"/>
      <c r="AI16" s="167">
        <f>AH16*AF16</f>
        <v>0</v>
      </c>
      <c r="AJ16" s="168">
        <f>AH16*AG16</f>
        <v>0</v>
      </c>
      <c r="AK16" s="32"/>
      <c r="AL16" s="24"/>
      <c r="AM16" s="19"/>
      <c r="AN16" s="167">
        <f>AM16*AK16</f>
        <v>0</v>
      </c>
      <c r="AO16" s="168">
        <f>AM16*AL16</f>
        <v>0</v>
      </c>
      <c r="AP16" s="32"/>
      <c r="AQ16" s="24"/>
      <c r="AR16" s="19"/>
      <c r="AS16" s="167">
        <f>AR16*AP16</f>
        <v>0</v>
      </c>
      <c r="AT16" s="168">
        <f>AR16*AQ16</f>
        <v>0</v>
      </c>
      <c r="AU16" s="32"/>
      <c r="AV16" s="24"/>
      <c r="AW16" s="19"/>
      <c r="AX16" s="167">
        <f>AW16*AU16</f>
        <v>0</v>
      </c>
      <c r="AY16" s="168">
        <f>AW16*AV16</f>
        <v>0</v>
      </c>
      <c r="AZ16" s="75"/>
      <c r="BA16" s="20"/>
      <c r="BB16" s="19"/>
      <c r="BC16" s="167">
        <f>BB16*AZ16</f>
        <v>0</v>
      </c>
      <c r="BD16" s="168">
        <f>BB16*BA16</f>
        <v>0</v>
      </c>
      <c r="BE16" s="75"/>
      <c r="BF16" s="20"/>
      <c r="BG16" s="19"/>
      <c r="BH16" s="167">
        <f>BG16*BE16</f>
        <v>0</v>
      </c>
      <c r="BI16" s="168">
        <f>BG16*BF16</f>
        <v>0</v>
      </c>
      <c r="BJ16" s="75"/>
      <c r="BK16" s="20"/>
      <c r="BL16" s="19"/>
      <c r="BM16" s="167">
        <f>BL16*BJ16</f>
        <v>0</v>
      </c>
      <c r="BN16" s="168">
        <f>BL16*BK16</f>
        <v>0</v>
      </c>
      <c r="BO16" s="75"/>
      <c r="BP16" s="20"/>
      <c r="BQ16" s="19"/>
      <c r="BR16" s="167">
        <f>BQ16*BO16</f>
        <v>0</v>
      </c>
      <c r="BS16" s="168">
        <f>BQ16*BP16</f>
        <v>0</v>
      </c>
      <c r="BT16" s="75"/>
      <c r="BU16" s="20"/>
      <c r="BV16" s="19"/>
      <c r="BW16" s="167">
        <f>BV16*BT16</f>
        <v>0</v>
      </c>
      <c r="BX16" s="168">
        <f>BV16*BU16</f>
        <v>0</v>
      </c>
      <c r="BY16" s="32"/>
      <c r="BZ16" s="24"/>
      <c r="CA16" s="19"/>
      <c r="CB16" s="167">
        <f>CA16*BY16</f>
        <v>0</v>
      </c>
      <c r="CC16" s="168">
        <f>CA16*BZ16</f>
        <v>0</v>
      </c>
    </row>
    <row r="17" spans="1:81" x14ac:dyDescent="0.3">
      <c r="A17" s="159">
        <f t="shared" si="0"/>
        <v>0</v>
      </c>
      <c r="B17" s="160">
        <f t="shared" si="1"/>
        <v>0</v>
      </c>
      <c r="C17" s="18"/>
      <c r="D17" s="11" t="s">
        <v>828</v>
      </c>
      <c r="E17" s="210" t="s">
        <v>292</v>
      </c>
      <c r="F17" s="360"/>
      <c r="G17" s="32"/>
      <c r="H17" s="24"/>
      <c r="I17" s="19"/>
      <c r="J17" s="167">
        <f t="shared" si="2"/>
        <v>0</v>
      </c>
      <c r="K17" s="168">
        <f t="shared" si="3"/>
        <v>0</v>
      </c>
      <c r="L17" s="32"/>
      <c r="M17" s="24"/>
      <c r="N17" s="19"/>
      <c r="O17" s="167">
        <f t="shared" si="4"/>
        <v>0</v>
      </c>
      <c r="P17" s="168">
        <f t="shared" si="5"/>
        <v>0</v>
      </c>
      <c r="Q17" s="32"/>
      <c r="R17" s="24"/>
      <c r="S17" s="19"/>
      <c r="T17" s="167">
        <f t="shared" si="6"/>
        <v>0</v>
      </c>
      <c r="U17" s="168">
        <f t="shared" si="7"/>
        <v>0</v>
      </c>
      <c r="V17" s="32"/>
      <c r="W17" s="24"/>
      <c r="X17" s="19"/>
      <c r="Y17" s="167">
        <f t="shared" si="8"/>
        <v>0</v>
      </c>
      <c r="Z17" s="168">
        <f t="shared" si="9"/>
        <v>0</v>
      </c>
      <c r="AA17" s="32"/>
      <c r="AB17" s="24"/>
      <c r="AC17" s="19"/>
      <c r="AD17" s="167">
        <f t="shared" si="10"/>
        <v>0</v>
      </c>
      <c r="AE17" s="168">
        <f t="shared" si="11"/>
        <v>0</v>
      </c>
      <c r="AF17" s="32"/>
      <c r="AG17" s="24"/>
      <c r="AH17" s="19"/>
      <c r="AI17" s="167">
        <f t="shared" si="12"/>
        <v>0</v>
      </c>
      <c r="AJ17" s="168">
        <f t="shared" si="13"/>
        <v>0</v>
      </c>
      <c r="AK17" s="32"/>
      <c r="AL17" s="24"/>
      <c r="AM17" s="19"/>
      <c r="AN17" s="167">
        <f t="shared" si="14"/>
        <v>0</v>
      </c>
      <c r="AO17" s="168">
        <f t="shared" si="15"/>
        <v>0</v>
      </c>
      <c r="AP17" s="32"/>
      <c r="AQ17" s="24"/>
      <c r="AR17" s="19"/>
      <c r="AS17" s="167">
        <f t="shared" si="16"/>
        <v>0</v>
      </c>
      <c r="AT17" s="168">
        <f t="shared" si="17"/>
        <v>0</v>
      </c>
      <c r="AU17" s="32"/>
      <c r="AV17" s="24"/>
      <c r="AW17" s="19"/>
      <c r="AX17" s="167">
        <f t="shared" si="18"/>
        <v>0</v>
      </c>
      <c r="AY17" s="168">
        <f t="shared" si="19"/>
        <v>0</v>
      </c>
      <c r="AZ17" s="32"/>
      <c r="BA17" s="24"/>
      <c r="BB17" s="19"/>
      <c r="BC17" s="167">
        <f t="shared" si="20"/>
        <v>0</v>
      </c>
      <c r="BD17" s="168">
        <f t="shared" si="21"/>
        <v>0</v>
      </c>
      <c r="BE17" s="32"/>
      <c r="BF17" s="24"/>
      <c r="BG17" s="19"/>
      <c r="BH17" s="167">
        <f t="shared" si="22"/>
        <v>0</v>
      </c>
      <c r="BI17" s="168">
        <f t="shared" si="23"/>
        <v>0</v>
      </c>
      <c r="BJ17" s="32"/>
      <c r="BK17" s="24"/>
      <c r="BL17" s="19"/>
      <c r="BM17" s="167">
        <f t="shared" si="24"/>
        <v>0</v>
      </c>
      <c r="BN17" s="168">
        <f t="shared" si="25"/>
        <v>0</v>
      </c>
      <c r="BO17" s="32"/>
      <c r="BP17" s="24"/>
      <c r="BQ17" s="19"/>
      <c r="BR17" s="167">
        <f t="shared" si="26"/>
        <v>0</v>
      </c>
      <c r="BS17" s="168">
        <f t="shared" si="27"/>
        <v>0</v>
      </c>
      <c r="BT17" s="32"/>
      <c r="BU17" s="24"/>
      <c r="BV17" s="19"/>
      <c r="BW17" s="167">
        <f t="shared" si="28"/>
        <v>0</v>
      </c>
      <c r="BX17" s="168">
        <f t="shared" si="29"/>
        <v>0</v>
      </c>
      <c r="BY17" s="32"/>
      <c r="BZ17" s="24"/>
      <c r="CA17" s="19"/>
      <c r="CB17" s="167">
        <f t="shared" si="30"/>
        <v>0</v>
      </c>
      <c r="CC17" s="168">
        <f t="shared" si="31"/>
        <v>0</v>
      </c>
    </row>
    <row r="18" spans="1:81" x14ac:dyDescent="0.3">
      <c r="A18" s="159">
        <f t="shared" si="0"/>
        <v>0</v>
      </c>
      <c r="B18" s="160">
        <f t="shared" si="1"/>
        <v>0</v>
      </c>
      <c r="C18" s="18"/>
      <c r="D18" s="11" t="s">
        <v>829</v>
      </c>
      <c r="E18" s="210" t="s">
        <v>292</v>
      </c>
      <c r="F18" s="360"/>
      <c r="G18" s="32"/>
      <c r="H18" s="24"/>
      <c r="I18" s="19"/>
      <c r="J18" s="167">
        <f t="shared" si="2"/>
        <v>0</v>
      </c>
      <c r="K18" s="168">
        <f t="shared" si="3"/>
        <v>0</v>
      </c>
      <c r="L18" s="32"/>
      <c r="M18" s="24"/>
      <c r="N18" s="19"/>
      <c r="O18" s="167">
        <f t="shared" si="4"/>
        <v>0</v>
      </c>
      <c r="P18" s="168">
        <f t="shared" si="5"/>
        <v>0</v>
      </c>
      <c r="Q18" s="32"/>
      <c r="R18" s="24"/>
      <c r="S18" s="19"/>
      <c r="T18" s="167">
        <f t="shared" si="6"/>
        <v>0</v>
      </c>
      <c r="U18" s="168">
        <f t="shared" si="7"/>
        <v>0</v>
      </c>
      <c r="V18" s="32"/>
      <c r="W18" s="24"/>
      <c r="X18" s="19"/>
      <c r="Y18" s="167">
        <f t="shared" si="8"/>
        <v>0</v>
      </c>
      <c r="Z18" s="168">
        <f t="shared" si="9"/>
        <v>0</v>
      </c>
      <c r="AA18" s="32"/>
      <c r="AB18" s="24"/>
      <c r="AC18" s="19"/>
      <c r="AD18" s="167">
        <f t="shared" si="10"/>
        <v>0</v>
      </c>
      <c r="AE18" s="168">
        <f t="shared" si="11"/>
        <v>0</v>
      </c>
      <c r="AF18" s="32"/>
      <c r="AG18" s="24"/>
      <c r="AH18" s="19"/>
      <c r="AI18" s="167">
        <f t="shared" si="12"/>
        <v>0</v>
      </c>
      <c r="AJ18" s="168">
        <f t="shared" si="13"/>
        <v>0</v>
      </c>
      <c r="AK18" s="32"/>
      <c r="AL18" s="24"/>
      <c r="AM18" s="19"/>
      <c r="AN18" s="167">
        <f t="shared" si="14"/>
        <v>0</v>
      </c>
      <c r="AO18" s="168">
        <f t="shared" si="15"/>
        <v>0</v>
      </c>
      <c r="AP18" s="32"/>
      <c r="AQ18" s="24"/>
      <c r="AR18" s="19"/>
      <c r="AS18" s="167">
        <f t="shared" si="16"/>
        <v>0</v>
      </c>
      <c r="AT18" s="168">
        <f t="shared" si="17"/>
        <v>0</v>
      </c>
      <c r="AU18" s="32"/>
      <c r="AV18" s="24"/>
      <c r="AW18" s="19"/>
      <c r="AX18" s="167">
        <f t="shared" si="18"/>
        <v>0</v>
      </c>
      <c r="AY18" s="168">
        <f t="shared" si="19"/>
        <v>0</v>
      </c>
      <c r="AZ18" s="32"/>
      <c r="BA18" s="24"/>
      <c r="BB18" s="19"/>
      <c r="BC18" s="167">
        <f t="shared" si="20"/>
        <v>0</v>
      </c>
      <c r="BD18" s="168">
        <f t="shared" si="21"/>
        <v>0</v>
      </c>
      <c r="BE18" s="32"/>
      <c r="BF18" s="24"/>
      <c r="BG18" s="19"/>
      <c r="BH18" s="167">
        <f t="shared" si="22"/>
        <v>0</v>
      </c>
      <c r="BI18" s="168">
        <f t="shared" si="23"/>
        <v>0</v>
      </c>
      <c r="BJ18" s="32"/>
      <c r="BK18" s="24"/>
      <c r="BL18" s="19"/>
      <c r="BM18" s="167">
        <f t="shared" si="24"/>
        <v>0</v>
      </c>
      <c r="BN18" s="168">
        <f t="shared" si="25"/>
        <v>0</v>
      </c>
      <c r="BO18" s="32"/>
      <c r="BP18" s="24"/>
      <c r="BQ18" s="19"/>
      <c r="BR18" s="167">
        <f t="shared" si="26"/>
        <v>0</v>
      </c>
      <c r="BS18" s="168">
        <f t="shared" si="27"/>
        <v>0</v>
      </c>
      <c r="BT18" s="32"/>
      <c r="BU18" s="24"/>
      <c r="BV18" s="19"/>
      <c r="BW18" s="167">
        <f t="shared" si="28"/>
        <v>0</v>
      </c>
      <c r="BX18" s="168">
        <f t="shared" si="29"/>
        <v>0</v>
      </c>
      <c r="BY18" s="32"/>
      <c r="BZ18" s="24"/>
      <c r="CA18" s="19"/>
      <c r="CB18" s="167">
        <f t="shared" si="30"/>
        <v>0</v>
      </c>
      <c r="CC18" s="168">
        <f t="shared" si="31"/>
        <v>0</v>
      </c>
    </row>
    <row r="19" spans="1:81" x14ac:dyDescent="0.3">
      <c r="A19" s="175"/>
      <c r="B19" s="164"/>
      <c r="C19" s="17"/>
      <c r="D19" s="10" t="s">
        <v>101</v>
      </c>
      <c r="E19" s="94" t="s">
        <v>332</v>
      </c>
      <c r="F19" s="360"/>
      <c r="G19" s="30"/>
      <c r="H19" s="23"/>
      <c r="I19" s="9"/>
      <c r="J19" s="169"/>
      <c r="K19" s="170"/>
      <c r="L19" s="30"/>
      <c r="M19" s="23"/>
      <c r="N19" s="9"/>
      <c r="O19" s="169"/>
      <c r="P19" s="170"/>
      <c r="Q19" s="30"/>
      <c r="R19" s="23"/>
      <c r="S19" s="9"/>
      <c r="T19" s="169"/>
      <c r="U19" s="170"/>
      <c r="V19" s="30"/>
      <c r="W19" s="23"/>
      <c r="X19" s="9"/>
      <c r="Y19" s="169"/>
      <c r="Z19" s="170"/>
      <c r="AA19" s="30"/>
      <c r="AB19" s="23"/>
      <c r="AC19" s="9"/>
      <c r="AD19" s="169"/>
      <c r="AE19" s="170"/>
      <c r="AF19" s="30"/>
      <c r="AG19" s="23"/>
      <c r="AH19" s="9"/>
      <c r="AI19" s="169"/>
      <c r="AJ19" s="170"/>
      <c r="AK19" s="30"/>
      <c r="AL19" s="23"/>
      <c r="AM19" s="9"/>
      <c r="AN19" s="169"/>
      <c r="AO19" s="170"/>
      <c r="AP19" s="30"/>
      <c r="AQ19" s="23"/>
      <c r="AR19" s="9"/>
      <c r="AS19" s="169"/>
      <c r="AT19" s="170"/>
      <c r="AU19" s="30"/>
      <c r="AV19" s="23"/>
      <c r="AW19" s="9"/>
      <c r="AX19" s="169"/>
      <c r="AY19" s="170"/>
      <c r="AZ19" s="30"/>
      <c r="BA19" s="23"/>
      <c r="BB19" s="9"/>
      <c r="BC19" s="169"/>
      <c r="BD19" s="170"/>
      <c r="BE19" s="30"/>
      <c r="BF19" s="23"/>
      <c r="BG19" s="9"/>
      <c r="BH19" s="169"/>
      <c r="BI19" s="170"/>
      <c r="BJ19" s="30"/>
      <c r="BK19" s="23"/>
      <c r="BL19" s="9"/>
      <c r="BM19" s="169"/>
      <c r="BN19" s="170"/>
      <c r="BO19" s="30"/>
      <c r="BP19" s="23"/>
      <c r="BQ19" s="9"/>
      <c r="BR19" s="169"/>
      <c r="BS19" s="170"/>
      <c r="BT19" s="30"/>
      <c r="BU19" s="23"/>
      <c r="BV19" s="9"/>
      <c r="BW19" s="169"/>
      <c r="BX19" s="170"/>
      <c r="BY19" s="30"/>
      <c r="BZ19" s="23"/>
      <c r="CA19" s="9"/>
      <c r="CB19" s="169"/>
      <c r="CC19" s="170"/>
    </row>
    <row r="20" spans="1:81" x14ac:dyDescent="0.3">
      <c r="A20" s="159">
        <f t="shared" ref="A20:A26" si="32">SUMIF($I$5:$IV$5,"QTY*Equipment",$I20:$IV20)</f>
        <v>0</v>
      </c>
      <c r="B20" s="160">
        <f t="shared" ref="B20:B26" si="33">SUMIF($I$5:$IV$5,"QTY*Install",$I20:$IV20)</f>
        <v>0</v>
      </c>
      <c r="C20" s="18"/>
      <c r="D20" s="11" t="s">
        <v>347</v>
      </c>
      <c r="E20" s="83" t="s">
        <v>43</v>
      </c>
      <c r="F20" s="360"/>
      <c r="G20" s="32"/>
      <c r="H20" s="24"/>
      <c r="I20" s="19"/>
      <c r="J20" s="167">
        <f t="shared" ref="J20:J26" si="34">I20*$G20</f>
        <v>0</v>
      </c>
      <c r="K20" s="168">
        <f t="shared" ref="K20:K26" si="35">I20*$H20</f>
        <v>0</v>
      </c>
      <c r="L20" s="32"/>
      <c r="M20" s="24"/>
      <c r="N20" s="19"/>
      <c r="O20" s="167">
        <f t="shared" ref="O20:O26" si="36">N20*L20</f>
        <v>0</v>
      </c>
      <c r="P20" s="168">
        <f t="shared" ref="P20:P26" si="37">N20*M20</f>
        <v>0</v>
      </c>
      <c r="Q20" s="32"/>
      <c r="R20" s="24"/>
      <c r="S20" s="19"/>
      <c r="T20" s="167">
        <f t="shared" ref="T20:T26" si="38">S20*Q20</f>
        <v>0</v>
      </c>
      <c r="U20" s="168">
        <f t="shared" ref="U20:U26" si="39">S20*R20</f>
        <v>0</v>
      </c>
      <c r="V20" s="32"/>
      <c r="W20" s="24"/>
      <c r="X20" s="19"/>
      <c r="Y20" s="167">
        <f t="shared" ref="Y20:Y26" si="40">X20*V20</f>
        <v>0</v>
      </c>
      <c r="Z20" s="168">
        <f t="shared" ref="Z20:Z26" si="41">X20*W20</f>
        <v>0</v>
      </c>
      <c r="AA20" s="32"/>
      <c r="AB20" s="24"/>
      <c r="AC20" s="19"/>
      <c r="AD20" s="167">
        <f t="shared" ref="AD20:AD26" si="42">AC20*AA20</f>
        <v>0</v>
      </c>
      <c r="AE20" s="168">
        <f t="shared" ref="AE20:AE26" si="43">AC20*AB20</f>
        <v>0</v>
      </c>
      <c r="AF20" s="32"/>
      <c r="AG20" s="24"/>
      <c r="AH20" s="19"/>
      <c r="AI20" s="167">
        <f t="shared" ref="AI20:AI26" si="44">AH20*AF20</f>
        <v>0</v>
      </c>
      <c r="AJ20" s="168">
        <f t="shared" ref="AJ20:AJ26" si="45">AH20*AG20</f>
        <v>0</v>
      </c>
      <c r="AK20" s="32"/>
      <c r="AL20" s="24"/>
      <c r="AM20" s="19"/>
      <c r="AN20" s="167">
        <f t="shared" ref="AN20:AN26" si="46">AM20*AK20</f>
        <v>0</v>
      </c>
      <c r="AO20" s="168">
        <f t="shared" ref="AO20:AO26" si="47">AM20*AL20</f>
        <v>0</v>
      </c>
      <c r="AP20" s="32"/>
      <c r="AQ20" s="24"/>
      <c r="AR20" s="19"/>
      <c r="AS20" s="167">
        <f t="shared" ref="AS20:AS26" si="48">AR20*AP20</f>
        <v>0</v>
      </c>
      <c r="AT20" s="168">
        <f t="shared" ref="AT20:AT26" si="49">AR20*AQ20</f>
        <v>0</v>
      </c>
      <c r="AU20" s="32"/>
      <c r="AV20" s="24"/>
      <c r="AW20" s="19"/>
      <c r="AX20" s="167">
        <f t="shared" ref="AX20:AX26" si="50">AW20*AU20</f>
        <v>0</v>
      </c>
      <c r="AY20" s="168">
        <f t="shared" ref="AY20:AY26" si="51">AW20*AV20</f>
        <v>0</v>
      </c>
      <c r="AZ20" s="32"/>
      <c r="BA20" s="24"/>
      <c r="BB20" s="19"/>
      <c r="BC20" s="167">
        <f t="shared" ref="BC20:BC26" si="52">BB20*AZ20</f>
        <v>0</v>
      </c>
      <c r="BD20" s="168">
        <f t="shared" ref="BD20:BD26" si="53">BB20*BA20</f>
        <v>0</v>
      </c>
      <c r="BE20" s="32"/>
      <c r="BF20" s="24"/>
      <c r="BG20" s="19"/>
      <c r="BH20" s="167">
        <f t="shared" ref="BH20:BH26" si="54">BG20*BE20</f>
        <v>0</v>
      </c>
      <c r="BI20" s="168">
        <f t="shared" ref="BI20:BI26" si="55">BG20*BF20</f>
        <v>0</v>
      </c>
      <c r="BJ20" s="32"/>
      <c r="BK20" s="24"/>
      <c r="BL20" s="19"/>
      <c r="BM20" s="167">
        <f t="shared" ref="BM20:BM26" si="56">BL20*BJ20</f>
        <v>0</v>
      </c>
      <c r="BN20" s="168">
        <f t="shared" ref="BN20:BN26" si="57">BL20*BK20</f>
        <v>0</v>
      </c>
      <c r="BO20" s="32"/>
      <c r="BP20" s="24"/>
      <c r="BQ20" s="19"/>
      <c r="BR20" s="167">
        <f t="shared" ref="BR20:BR26" si="58">BQ20*BO20</f>
        <v>0</v>
      </c>
      <c r="BS20" s="168">
        <f t="shared" ref="BS20:BS26" si="59">BQ20*BP20</f>
        <v>0</v>
      </c>
      <c r="BT20" s="32"/>
      <c r="BU20" s="24"/>
      <c r="BV20" s="19"/>
      <c r="BW20" s="167">
        <f t="shared" ref="BW20:BW26" si="60">BV20*BT20</f>
        <v>0</v>
      </c>
      <c r="BX20" s="168">
        <f t="shared" ref="BX20:BX26" si="61">BV20*BU20</f>
        <v>0</v>
      </c>
      <c r="BY20" s="32"/>
      <c r="BZ20" s="24"/>
      <c r="CA20" s="19"/>
      <c r="CB20" s="167">
        <f t="shared" ref="CB20:CB26" si="62">CA20*BY20</f>
        <v>0</v>
      </c>
      <c r="CC20" s="168">
        <f t="shared" ref="CC20:CC26" si="63">CA20*BZ20</f>
        <v>0</v>
      </c>
    </row>
    <row r="21" spans="1:81" x14ac:dyDescent="0.3">
      <c r="A21" s="159">
        <f t="shared" si="32"/>
        <v>0</v>
      </c>
      <c r="B21" s="160">
        <f t="shared" si="33"/>
        <v>0</v>
      </c>
      <c r="C21" s="18"/>
      <c r="D21" s="11" t="s">
        <v>348</v>
      </c>
      <c r="E21" s="83" t="s">
        <v>44</v>
      </c>
      <c r="F21" s="360"/>
      <c r="G21" s="75"/>
      <c r="H21" s="20"/>
      <c r="I21" s="19"/>
      <c r="J21" s="167">
        <f t="shared" si="34"/>
        <v>0</v>
      </c>
      <c r="K21" s="168">
        <f t="shared" si="35"/>
        <v>0</v>
      </c>
      <c r="L21" s="32"/>
      <c r="M21" s="24"/>
      <c r="N21" s="19"/>
      <c r="O21" s="167">
        <f t="shared" si="36"/>
        <v>0</v>
      </c>
      <c r="P21" s="168">
        <f t="shared" si="37"/>
        <v>0</v>
      </c>
      <c r="Q21" s="32"/>
      <c r="R21" s="24"/>
      <c r="S21" s="19"/>
      <c r="T21" s="167">
        <f t="shared" si="38"/>
        <v>0</v>
      </c>
      <c r="U21" s="168">
        <f t="shared" si="39"/>
        <v>0</v>
      </c>
      <c r="V21" s="32"/>
      <c r="W21" s="24"/>
      <c r="X21" s="19"/>
      <c r="Y21" s="167">
        <f t="shared" si="40"/>
        <v>0</v>
      </c>
      <c r="Z21" s="168">
        <f t="shared" si="41"/>
        <v>0</v>
      </c>
      <c r="AA21" s="32"/>
      <c r="AB21" s="24"/>
      <c r="AC21" s="19"/>
      <c r="AD21" s="167">
        <f t="shared" si="42"/>
        <v>0</v>
      </c>
      <c r="AE21" s="168">
        <f t="shared" si="43"/>
        <v>0</v>
      </c>
      <c r="AF21" s="32"/>
      <c r="AG21" s="24"/>
      <c r="AH21" s="19"/>
      <c r="AI21" s="167">
        <f t="shared" si="44"/>
        <v>0</v>
      </c>
      <c r="AJ21" s="168">
        <f t="shared" si="45"/>
        <v>0</v>
      </c>
      <c r="AK21" s="32"/>
      <c r="AL21" s="24"/>
      <c r="AM21" s="19"/>
      <c r="AN21" s="167">
        <f t="shared" si="46"/>
        <v>0</v>
      </c>
      <c r="AO21" s="168">
        <f t="shared" si="47"/>
        <v>0</v>
      </c>
      <c r="AP21" s="32"/>
      <c r="AQ21" s="24"/>
      <c r="AR21" s="19"/>
      <c r="AS21" s="167">
        <f t="shared" si="48"/>
        <v>0</v>
      </c>
      <c r="AT21" s="168">
        <f t="shared" si="49"/>
        <v>0</v>
      </c>
      <c r="AU21" s="32"/>
      <c r="AV21" s="24"/>
      <c r="AW21" s="19"/>
      <c r="AX21" s="167">
        <f t="shared" si="50"/>
        <v>0</v>
      </c>
      <c r="AY21" s="168">
        <f t="shared" si="51"/>
        <v>0</v>
      </c>
      <c r="AZ21" s="32"/>
      <c r="BA21" s="24"/>
      <c r="BB21" s="19"/>
      <c r="BC21" s="167">
        <f t="shared" si="52"/>
        <v>0</v>
      </c>
      <c r="BD21" s="168">
        <f t="shared" si="53"/>
        <v>0</v>
      </c>
      <c r="BE21" s="32"/>
      <c r="BF21" s="24"/>
      <c r="BG21" s="19"/>
      <c r="BH21" s="167">
        <f t="shared" si="54"/>
        <v>0</v>
      </c>
      <c r="BI21" s="168">
        <f t="shared" si="55"/>
        <v>0</v>
      </c>
      <c r="BJ21" s="32"/>
      <c r="BK21" s="24"/>
      <c r="BL21" s="19"/>
      <c r="BM21" s="167">
        <f t="shared" si="56"/>
        <v>0</v>
      </c>
      <c r="BN21" s="168">
        <f t="shared" si="57"/>
        <v>0</v>
      </c>
      <c r="BO21" s="32"/>
      <c r="BP21" s="24"/>
      <c r="BQ21" s="19"/>
      <c r="BR21" s="167">
        <f t="shared" si="58"/>
        <v>0</v>
      </c>
      <c r="BS21" s="168">
        <f t="shared" si="59"/>
        <v>0</v>
      </c>
      <c r="BT21" s="32"/>
      <c r="BU21" s="24"/>
      <c r="BV21" s="19"/>
      <c r="BW21" s="167">
        <f t="shared" si="60"/>
        <v>0</v>
      </c>
      <c r="BX21" s="168">
        <f t="shared" si="61"/>
        <v>0</v>
      </c>
      <c r="BY21" s="32"/>
      <c r="BZ21" s="24"/>
      <c r="CA21" s="19"/>
      <c r="CB21" s="167">
        <f t="shared" si="62"/>
        <v>0</v>
      </c>
      <c r="CC21" s="168">
        <f t="shared" si="63"/>
        <v>0</v>
      </c>
    </row>
    <row r="22" spans="1:81" x14ac:dyDescent="0.3">
      <c r="A22" s="159">
        <f t="shared" si="32"/>
        <v>0</v>
      </c>
      <c r="B22" s="160">
        <f t="shared" si="33"/>
        <v>0</v>
      </c>
      <c r="C22" s="18"/>
      <c r="D22" s="11" t="s">
        <v>349</v>
      </c>
      <c r="E22" s="83" t="s">
        <v>113</v>
      </c>
      <c r="F22" s="360"/>
      <c r="G22" s="32"/>
      <c r="H22" s="24"/>
      <c r="I22" s="19"/>
      <c r="J22" s="167">
        <f t="shared" si="34"/>
        <v>0</v>
      </c>
      <c r="K22" s="168">
        <f t="shared" si="35"/>
        <v>0</v>
      </c>
      <c r="L22" s="32"/>
      <c r="M22" s="24"/>
      <c r="N22" s="19"/>
      <c r="O22" s="167">
        <f t="shared" si="36"/>
        <v>0</v>
      </c>
      <c r="P22" s="168">
        <f t="shared" si="37"/>
        <v>0</v>
      </c>
      <c r="Q22" s="32"/>
      <c r="R22" s="24"/>
      <c r="S22" s="19"/>
      <c r="T22" s="167">
        <f t="shared" si="38"/>
        <v>0</v>
      </c>
      <c r="U22" s="168">
        <f t="shared" si="39"/>
        <v>0</v>
      </c>
      <c r="V22" s="32"/>
      <c r="W22" s="24"/>
      <c r="X22" s="19"/>
      <c r="Y22" s="167">
        <f t="shared" si="40"/>
        <v>0</v>
      </c>
      <c r="Z22" s="168">
        <f t="shared" si="41"/>
        <v>0</v>
      </c>
      <c r="AA22" s="32"/>
      <c r="AB22" s="24"/>
      <c r="AC22" s="19"/>
      <c r="AD22" s="167">
        <f t="shared" si="42"/>
        <v>0</v>
      </c>
      <c r="AE22" s="168">
        <f t="shared" si="43"/>
        <v>0</v>
      </c>
      <c r="AF22" s="32"/>
      <c r="AG22" s="24"/>
      <c r="AH22" s="19"/>
      <c r="AI22" s="167">
        <f t="shared" si="44"/>
        <v>0</v>
      </c>
      <c r="AJ22" s="168">
        <f t="shared" si="45"/>
        <v>0</v>
      </c>
      <c r="AK22" s="32"/>
      <c r="AL22" s="24"/>
      <c r="AM22" s="19"/>
      <c r="AN22" s="167">
        <f t="shared" si="46"/>
        <v>0</v>
      </c>
      <c r="AO22" s="168">
        <f t="shared" si="47"/>
        <v>0</v>
      </c>
      <c r="AP22" s="32"/>
      <c r="AQ22" s="24"/>
      <c r="AR22" s="19"/>
      <c r="AS22" s="167">
        <f t="shared" si="48"/>
        <v>0</v>
      </c>
      <c r="AT22" s="168">
        <f t="shared" si="49"/>
        <v>0</v>
      </c>
      <c r="AU22" s="32"/>
      <c r="AV22" s="24"/>
      <c r="AW22" s="19"/>
      <c r="AX22" s="167">
        <f t="shared" si="50"/>
        <v>0</v>
      </c>
      <c r="AY22" s="168">
        <f t="shared" si="51"/>
        <v>0</v>
      </c>
      <c r="AZ22" s="32"/>
      <c r="BA22" s="24"/>
      <c r="BB22" s="19"/>
      <c r="BC22" s="167">
        <f t="shared" si="52"/>
        <v>0</v>
      </c>
      <c r="BD22" s="168">
        <f t="shared" si="53"/>
        <v>0</v>
      </c>
      <c r="BE22" s="32"/>
      <c r="BF22" s="24"/>
      <c r="BG22" s="19"/>
      <c r="BH22" s="167">
        <f t="shared" si="54"/>
        <v>0</v>
      </c>
      <c r="BI22" s="168">
        <f t="shared" si="55"/>
        <v>0</v>
      </c>
      <c r="BJ22" s="32"/>
      <c r="BK22" s="24"/>
      <c r="BL22" s="19"/>
      <c r="BM22" s="167">
        <f t="shared" si="56"/>
        <v>0</v>
      </c>
      <c r="BN22" s="168">
        <f t="shared" si="57"/>
        <v>0</v>
      </c>
      <c r="BO22" s="32"/>
      <c r="BP22" s="24"/>
      <c r="BQ22" s="19"/>
      <c r="BR22" s="167">
        <f t="shared" si="58"/>
        <v>0</v>
      </c>
      <c r="BS22" s="168">
        <f t="shared" si="59"/>
        <v>0</v>
      </c>
      <c r="BT22" s="32"/>
      <c r="BU22" s="24"/>
      <c r="BV22" s="19"/>
      <c r="BW22" s="167">
        <f t="shared" si="60"/>
        <v>0</v>
      </c>
      <c r="BX22" s="168">
        <f t="shared" si="61"/>
        <v>0</v>
      </c>
      <c r="BY22" s="32"/>
      <c r="BZ22" s="24"/>
      <c r="CA22" s="19"/>
      <c r="CB22" s="167">
        <f t="shared" si="62"/>
        <v>0</v>
      </c>
      <c r="CC22" s="168">
        <f t="shared" si="63"/>
        <v>0</v>
      </c>
    </row>
    <row r="23" spans="1:81" x14ac:dyDescent="0.3">
      <c r="A23" s="159">
        <f t="shared" si="32"/>
        <v>0</v>
      </c>
      <c r="B23" s="160">
        <f t="shared" si="33"/>
        <v>0</v>
      </c>
      <c r="C23" s="18"/>
      <c r="D23" s="11" t="s">
        <v>350</v>
      </c>
      <c r="E23" s="83" t="s">
        <v>328</v>
      </c>
      <c r="F23" s="360"/>
      <c r="G23" s="32"/>
      <c r="H23" s="24"/>
      <c r="I23" s="19"/>
      <c r="J23" s="167">
        <f t="shared" si="34"/>
        <v>0</v>
      </c>
      <c r="K23" s="168">
        <f t="shared" si="35"/>
        <v>0</v>
      </c>
      <c r="L23" s="32"/>
      <c r="M23" s="24"/>
      <c r="N23" s="19"/>
      <c r="O23" s="167">
        <f>N23*L23</f>
        <v>0</v>
      </c>
      <c r="P23" s="168">
        <f>N23*M23</f>
        <v>0</v>
      </c>
      <c r="Q23" s="32"/>
      <c r="R23" s="24"/>
      <c r="S23" s="19"/>
      <c r="T23" s="167">
        <f>S23*Q23</f>
        <v>0</v>
      </c>
      <c r="U23" s="168">
        <f>S23*R23</f>
        <v>0</v>
      </c>
      <c r="V23" s="32"/>
      <c r="W23" s="24"/>
      <c r="X23" s="19"/>
      <c r="Y23" s="167">
        <f>X23*V23</f>
        <v>0</v>
      </c>
      <c r="Z23" s="168">
        <f>X23*W23</f>
        <v>0</v>
      </c>
      <c r="AA23" s="32"/>
      <c r="AB23" s="24"/>
      <c r="AC23" s="19"/>
      <c r="AD23" s="167">
        <f>AC23*AA23</f>
        <v>0</v>
      </c>
      <c r="AE23" s="168">
        <f>AC23*AB23</f>
        <v>0</v>
      </c>
      <c r="AF23" s="32"/>
      <c r="AG23" s="24"/>
      <c r="AH23" s="19"/>
      <c r="AI23" s="167">
        <f>AH23*AF23</f>
        <v>0</v>
      </c>
      <c r="AJ23" s="168">
        <f>AH23*AG23</f>
        <v>0</v>
      </c>
      <c r="AK23" s="32"/>
      <c r="AL23" s="24"/>
      <c r="AM23" s="19"/>
      <c r="AN23" s="167">
        <f>AM23*AK23</f>
        <v>0</v>
      </c>
      <c r="AO23" s="168">
        <f>AM23*AL23</f>
        <v>0</v>
      </c>
      <c r="AP23" s="32"/>
      <c r="AQ23" s="24"/>
      <c r="AR23" s="19"/>
      <c r="AS23" s="167">
        <f>AR23*AP23</f>
        <v>0</v>
      </c>
      <c r="AT23" s="168">
        <f>AR23*AQ23</f>
        <v>0</v>
      </c>
      <c r="AU23" s="32"/>
      <c r="AV23" s="24"/>
      <c r="AW23" s="19"/>
      <c r="AX23" s="167">
        <f>AW23*AU23</f>
        <v>0</v>
      </c>
      <c r="AY23" s="168">
        <f>AW23*AV23</f>
        <v>0</v>
      </c>
      <c r="AZ23" s="32"/>
      <c r="BA23" s="24"/>
      <c r="BB23" s="19"/>
      <c r="BC23" s="167">
        <f>BB23*AZ23</f>
        <v>0</v>
      </c>
      <c r="BD23" s="168">
        <f>BB23*BA23</f>
        <v>0</v>
      </c>
      <c r="BE23" s="32"/>
      <c r="BF23" s="24"/>
      <c r="BG23" s="19"/>
      <c r="BH23" s="167">
        <f>BG23*BE23</f>
        <v>0</v>
      </c>
      <c r="BI23" s="168">
        <f>BG23*BF23</f>
        <v>0</v>
      </c>
      <c r="BJ23" s="32"/>
      <c r="BK23" s="24"/>
      <c r="BL23" s="19"/>
      <c r="BM23" s="167">
        <f t="shared" si="56"/>
        <v>0</v>
      </c>
      <c r="BN23" s="168">
        <f t="shared" si="57"/>
        <v>0</v>
      </c>
      <c r="BO23" s="32"/>
      <c r="BP23" s="24"/>
      <c r="BQ23" s="19"/>
      <c r="BR23" s="167">
        <f>BQ23*BO23</f>
        <v>0</v>
      </c>
      <c r="BS23" s="168">
        <f>BQ23*BP23</f>
        <v>0</v>
      </c>
      <c r="BT23" s="32"/>
      <c r="BU23" s="24"/>
      <c r="BV23" s="19"/>
      <c r="BW23" s="167">
        <f>BV23*BT23</f>
        <v>0</v>
      </c>
      <c r="BX23" s="168">
        <f>BV23*BU23</f>
        <v>0</v>
      </c>
      <c r="BY23" s="32"/>
      <c r="BZ23" s="24"/>
      <c r="CA23" s="19"/>
      <c r="CB23" s="167">
        <f>CA23*BY23</f>
        <v>0</v>
      </c>
      <c r="CC23" s="168">
        <f>CA23*BZ23</f>
        <v>0</v>
      </c>
    </row>
    <row r="24" spans="1:81" x14ac:dyDescent="0.3">
      <c r="A24" s="159">
        <f t="shared" si="32"/>
        <v>0</v>
      </c>
      <c r="B24" s="160">
        <f t="shared" si="33"/>
        <v>0</v>
      </c>
      <c r="C24" s="18"/>
      <c r="D24" s="11" t="s">
        <v>351</v>
      </c>
      <c r="E24" s="210" t="s">
        <v>333</v>
      </c>
      <c r="F24" s="360"/>
      <c r="G24" s="32"/>
      <c r="H24" s="24"/>
      <c r="I24" s="19"/>
      <c r="J24" s="167">
        <f t="shared" si="34"/>
        <v>0</v>
      </c>
      <c r="K24" s="168">
        <f t="shared" si="35"/>
        <v>0</v>
      </c>
      <c r="L24" s="32"/>
      <c r="M24" s="24"/>
      <c r="N24" s="19"/>
      <c r="O24" s="167">
        <f>N24*L24</f>
        <v>0</v>
      </c>
      <c r="P24" s="168">
        <f>N24*M24</f>
        <v>0</v>
      </c>
      <c r="Q24" s="32"/>
      <c r="R24" s="24"/>
      <c r="S24" s="19"/>
      <c r="T24" s="167">
        <f>S24*Q24</f>
        <v>0</v>
      </c>
      <c r="U24" s="168">
        <f>S24*R24</f>
        <v>0</v>
      </c>
      <c r="V24" s="32"/>
      <c r="W24" s="24"/>
      <c r="X24" s="19"/>
      <c r="Y24" s="167">
        <f>X24*V24</f>
        <v>0</v>
      </c>
      <c r="Z24" s="168">
        <f>X24*W24</f>
        <v>0</v>
      </c>
      <c r="AA24" s="32"/>
      <c r="AB24" s="24"/>
      <c r="AC24" s="19"/>
      <c r="AD24" s="167">
        <f>AC24*AA24</f>
        <v>0</v>
      </c>
      <c r="AE24" s="168">
        <f>AC24*AB24</f>
        <v>0</v>
      </c>
      <c r="AF24" s="32"/>
      <c r="AG24" s="24"/>
      <c r="AH24" s="19"/>
      <c r="AI24" s="167">
        <f>AH24*AF24</f>
        <v>0</v>
      </c>
      <c r="AJ24" s="168">
        <f>AH24*AG24</f>
        <v>0</v>
      </c>
      <c r="AK24" s="32"/>
      <c r="AL24" s="24"/>
      <c r="AM24" s="19"/>
      <c r="AN24" s="167">
        <f>AM24*AK24</f>
        <v>0</v>
      </c>
      <c r="AO24" s="168">
        <f>AM24*AL24</f>
        <v>0</v>
      </c>
      <c r="AP24" s="32"/>
      <c r="AQ24" s="24"/>
      <c r="AR24" s="19"/>
      <c r="AS24" s="167">
        <f>AR24*AP24</f>
        <v>0</v>
      </c>
      <c r="AT24" s="168">
        <f>AR24*AQ24</f>
        <v>0</v>
      </c>
      <c r="AU24" s="32"/>
      <c r="AV24" s="24"/>
      <c r="AW24" s="19"/>
      <c r="AX24" s="167">
        <f>AW24*AU24</f>
        <v>0</v>
      </c>
      <c r="AY24" s="168">
        <f>AW24*AV24</f>
        <v>0</v>
      </c>
      <c r="AZ24" s="32"/>
      <c r="BA24" s="24"/>
      <c r="BB24" s="19"/>
      <c r="BC24" s="167">
        <f>BB24*AZ24</f>
        <v>0</v>
      </c>
      <c r="BD24" s="168">
        <f>BB24*BA24</f>
        <v>0</v>
      </c>
      <c r="BE24" s="32"/>
      <c r="BF24" s="24"/>
      <c r="BG24" s="19"/>
      <c r="BH24" s="167">
        <f>BG24*BE24</f>
        <v>0</v>
      </c>
      <c r="BI24" s="168">
        <f>BG24*BF24</f>
        <v>0</v>
      </c>
      <c r="BJ24" s="32"/>
      <c r="BK24" s="24"/>
      <c r="BL24" s="19"/>
      <c r="BM24" s="167">
        <f t="shared" si="56"/>
        <v>0</v>
      </c>
      <c r="BN24" s="168">
        <f t="shared" si="57"/>
        <v>0</v>
      </c>
      <c r="BO24" s="32"/>
      <c r="BP24" s="24"/>
      <c r="BQ24" s="19"/>
      <c r="BR24" s="167">
        <f>BQ24*BO24</f>
        <v>0</v>
      </c>
      <c r="BS24" s="168">
        <f>BQ24*BP24</f>
        <v>0</v>
      </c>
      <c r="BT24" s="32"/>
      <c r="BU24" s="24"/>
      <c r="BV24" s="19"/>
      <c r="BW24" s="167">
        <f>BV24*BT24</f>
        <v>0</v>
      </c>
      <c r="BX24" s="168">
        <f>BV24*BU24</f>
        <v>0</v>
      </c>
      <c r="BY24" s="32"/>
      <c r="BZ24" s="24"/>
      <c r="CA24" s="19"/>
      <c r="CB24" s="167">
        <f>CA24*BY24</f>
        <v>0</v>
      </c>
      <c r="CC24" s="168">
        <f>CA24*BZ24</f>
        <v>0</v>
      </c>
    </row>
    <row r="25" spans="1:81" x14ac:dyDescent="0.3">
      <c r="A25" s="159">
        <f t="shared" si="32"/>
        <v>0</v>
      </c>
      <c r="B25" s="160">
        <f t="shared" si="33"/>
        <v>0</v>
      </c>
      <c r="C25" s="18"/>
      <c r="D25" s="11" t="s">
        <v>352</v>
      </c>
      <c r="E25" s="210" t="s">
        <v>333</v>
      </c>
      <c r="F25" s="360"/>
      <c r="G25" s="32"/>
      <c r="H25" s="24"/>
      <c r="I25" s="19"/>
      <c r="J25" s="167">
        <f t="shared" si="34"/>
        <v>0</v>
      </c>
      <c r="K25" s="168">
        <f>I25*$H25</f>
        <v>0</v>
      </c>
      <c r="L25" s="32"/>
      <c r="M25" s="24"/>
      <c r="N25" s="19"/>
      <c r="O25" s="167">
        <f>N25*L25</f>
        <v>0</v>
      </c>
      <c r="P25" s="168">
        <f>N25*M25</f>
        <v>0</v>
      </c>
      <c r="Q25" s="32"/>
      <c r="R25" s="24"/>
      <c r="S25" s="19"/>
      <c r="T25" s="167">
        <f>S25*Q25</f>
        <v>0</v>
      </c>
      <c r="U25" s="168">
        <f>S25*R25</f>
        <v>0</v>
      </c>
      <c r="V25" s="32"/>
      <c r="W25" s="24"/>
      <c r="X25" s="19"/>
      <c r="Y25" s="167">
        <f>X25*V25</f>
        <v>0</v>
      </c>
      <c r="Z25" s="168">
        <f>X25*W25</f>
        <v>0</v>
      </c>
      <c r="AA25" s="32"/>
      <c r="AB25" s="24"/>
      <c r="AC25" s="19"/>
      <c r="AD25" s="167">
        <f>AC25*AA25</f>
        <v>0</v>
      </c>
      <c r="AE25" s="168">
        <f>AC25*AB25</f>
        <v>0</v>
      </c>
      <c r="AF25" s="32"/>
      <c r="AG25" s="24"/>
      <c r="AH25" s="19"/>
      <c r="AI25" s="167">
        <f>AH25*AF25</f>
        <v>0</v>
      </c>
      <c r="AJ25" s="168">
        <f>AH25*AG25</f>
        <v>0</v>
      </c>
      <c r="AK25" s="32"/>
      <c r="AL25" s="24"/>
      <c r="AM25" s="19"/>
      <c r="AN25" s="167">
        <f>AM25*AK25</f>
        <v>0</v>
      </c>
      <c r="AO25" s="168">
        <f>AM25*AL25</f>
        <v>0</v>
      </c>
      <c r="AP25" s="32"/>
      <c r="AQ25" s="24"/>
      <c r="AR25" s="19"/>
      <c r="AS25" s="167">
        <f>AR25*AP25</f>
        <v>0</v>
      </c>
      <c r="AT25" s="168">
        <f>AR25*AQ25</f>
        <v>0</v>
      </c>
      <c r="AU25" s="32"/>
      <c r="AV25" s="24"/>
      <c r="AW25" s="19"/>
      <c r="AX25" s="167">
        <f>AW25*AU25</f>
        <v>0</v>
      </c>
      <c r="AY25" s="168">
        <f>AW25*AV25</f>
        <v>0</v>
      </c>
      <c r="AZ25" s="32"/>
      <c r="BA25" s="24"/>
      <c r="BB25" s="19"/>
      <c r="BC25" s="167">
        <f>BB25*AZ25</f>
        <v>0</v>
      </c>
      <c r="BD25" s="168">
        <f>BB25*BA25</f>
        <v>0</v>
      </c>
      <c r="BE25" s="32"/>
      <c r="BF25" s="24"/>
      <c r="BG25" s="19"/>
      <c r="BH25" s="167">
        <f>BG25*BE25</f>
        <v>0</v>
      </c>
      <c r="BI25" s="168">
        <f>BG25*BF25</f>
        <v>0</v>
      </c>
      <c r="BJ25" s="32"/>
      <c r="BK25" s="24"/>
      <c r="BL25" s="19"/>
      <c r="BM25" s="167">
        <f t="shared" si="56"/>
        <v>0</v>
      </c>
      <c r="BN25" s="168">
        <f t="shared" si="57"/>
        <v>0</v>
      </c>
      <c r="BO25" s="32"/>
      <c r="BP25" s="24"/>
      <c r="BQ25" s="19"/>
      <c r="BR25" s="167">
        <f>BQ25*BO25</f>
        <v>0</v>
      </c>
      <c r="BS25" s="168">
        <f>BQ25*BP25</f>
        <v>0</v>
      </c>
      <c r="BT25" s="32"/>
      <c r="BU25" s="24"/>
      <c r="BV25" s="19"/>
      <c r="BW25" s="167">
        <f>BV25*BT25</f>
        <v>0</v>
      </c>
      <c r="BX25" s="168">
        <f>BV25*BU25</f>
        <v>0</v>
      </c>
      <c r="BY25" s="32"/>
      <c r="BZ25" s="24"/>
      <c r="CA25" s="19"/>
      <c r="CB25" s="167">
        <f>CA25*BY25</f>
        <v>0</v>
      </c>
      <c r="CC25" s="168">
        <f>CA25*BZ25</f>
        <v>0</v>
      </c>
    </row>
    <row r="26" spans="1:81" x14ac:dyDescent="0.3">
      <c r="A26" s="159">
        <f t="shared" si="32"/>
        <v>0</v>
      </c>
      <c r="B26" s="160">
        <f t="shared" si="33"/>
        <v>0</v>
      </c>
      <c r="C26" s="18"/>
      <c r="D26" s="11" t="s">
        <v>353</v>
      </c>
      <c r="E26" s="210" t="s">
        <v>333</v>
      </c>
      <c r="F26" s="360"/>
      <c r="G26" s="32"/>
      <c r="H26" s="24"/>
      <c r="I26" s="19"/>
      <c r="J26" s="167">
        <f t="shared" si="34"/>
        <v>0</v>
      </c>
      <c r="K26" s="168">
        <f t="shared" si="35"/>
        <v>0</v>
      </c>
      <c r="L26" s="32"/>
      <c r="M26" s="24"/>
      <c r="N26" s="19"/>
      <c r="O26" s="167">
        <f t="shared" si="36"/>
        <v>0</v>
      </c>
      <c r="P26" s="168">
        <f t="shared" si="37"/>
        <v>0</v>
      </c>
      <c r="Q26" s="32"/>
      <c r="R26" s="24"/>
      <c r="S26" s="19"/>
      <c r="T26" s="167">
        <f t="shared" si="38"/>
        <v>0</v>
      </c>
      <c r="U26" s="168">
        <f t="shared" si="39"/>
        <v>0</v>
      </c>
      <c r="V26" s="32"/>
      <c r="W26" s="24"/>
      <c r="X26" s="19"/>
      <c r="Y26" s="167">
        <f t="shared" si="40"/>
        <v>0</v>
      </c>
      <c r="Z26" s="168">
        <f t="shared" si="41"/>
        <v>0</v>
      </c>
      <c r="AA26" s="32"/>
      <c r="AB26" s="24"/>
      <c r="AC26" s="19"/>
      <c r="AD26" s="167">
        <f t="shared" si="42"/>
        <v>0</v>
      </c>
      <c r="AE26" s="168">
        <f t="shared" si="43"/>
        <v>0</v>
      </c>
      <c r="AF26" s="32"/>
      <c r="AG26" s="24"/>
      <c r="AH26" s="19"/>
      <c r="AI26" s="167">
        <f t="shared" si="44"/>
        <v>0</v>
      </c>
      <c r="AJ26" s="168">
        <f t="shared" si="45"/>
        <v>0</v>
      </c>
      <c r="AK26" s="32"/>
      <c r="AL26" s="24"/>
      <c r="AM26" s="19"/>
      <c r="AN26" s="167">
        <f t="shared" si="46"/>
        <v>0</v>
      </c>
      <c r="AO26" s="168">
        <f t="shared" si="47"/>
        <v>0</v>
      </c>
      <c r="AP26" s="32"/>
      <c r="AQ26" s="24"/>
      <c r="AR26" s="19"/>
      <c r="AS26" s="167">
        <f t="shared" si="48"/>
        <v>0</v>
      </c>
      <c r="AT26" s="168">
        <f t="shared" si="49"/>
        <v>0</v>
      </c>
      <c r="AU26" s="32"/>
      <c r="AV26" s="24"/>
      <c r="AW26" s="19"/>
      <c r="AX26" s="167">
        <f t="shared" si="50"/>
        <v>0</v>
      </c>
      <c r="AY26" s="168">
        <f t="shared" si="51"/>
        <v>0</v>
      </c>
      <c r="AZ26" s="32"/>
      <c r="BA26" s="24"/>
      <c r="BB26" s="19"/>
      <c r="BC26" s="167">
        <f t="shared" si="52"/>
        <v>0</v>
      </c>
      <c r="BD26" s="168">
        <f t="shared" si="53"/>
        <v>0</v>
      </c>
      <c r="BE26" s="32"/>
      <c r="BF26" s="24"/>
      <c r="BG26" s="19"/>
      <c r="BH26" s="167">
        <f t="shared" si="54"/>
        <v>0</v>
      </c>
      <c r="BI26" s="168">
        <f t="shared" si="55"/>
        <v>0</v>
      </c>
      <c r="BJ26" s="32"/>
      <c r="BK26" s="24"/>
      <c r="BL26" s="19"/>
      <c r="BM26" s="167">
        <f t="shared" si="56"/>
        <v>0</v>
      </c>
      <c r="BN26" s="168">
        <f t="shared" si="57"/>
        <v>0</v>
      </c>
      <c r="BO26" s="32"/>
      <c r="BP26" s="24"/>
      <c r="BQ26" s="19"/>
      <c r="BR26" s="167">
        <f t="shared" si="58"/>
        <v>0</v>
      </c>
      <c r="BS26" s="168">
        <f t="shared" si="59"/>
        <v>0</v>
      </c>
      <c r="BT26" s="32"/>
      <c r="BU26" s="24"/>
      <c r="BV26" s="19"/>
      <c r="BW26" s="167">
        <f t="shared" si="60"/>
        <v>0</v>
      </c>
      <c r="BX26" s="168">
        <f t="shared" si="61"/>
        <v>0</v>
      </c>
      <c r="BY26" s="32"/>
      <c r="BZ26" s="24"/>
      <c r="CA26" s="19"/>
      <c r="CB26" s="167">
        <f t="shared" si="62"/>
        <v>0</v>
      </c>
      <c r="CC26" s="168">
        <f t="shared" si="63"/>
        <v>0</v>
      </c>
    </row>
    <row r="27" spans="1:81" s="189" customFormat="1" x14ac:dyDescent="0.3">
      <c r="A27" s="202"/>
      <c r="B27" s="203"/>
      <c r="C27" s="192"/>
      <c r="D27" s="183" t="s">
        <v>31</v>
      </c>
      <c r="E27" s="184" t="s">
        <v>354</v>
      </c>
      <c r="F27" s="361"/>
      <c r="G27" s="185"/>
      <c r="H27" s="186"/>
      <c r="I27" s="187"/>
      <c r="J27" s="204"/>
      <c r="K27" s="205"/>
      <c r="L27" s="185"/>
      <c r="M27" s="186"/>
      <c r="N27" s="187"/>
      <c r="O27" s="204"/>
      <c r="P27" s="205"/>
      <c r="Q27" s="185"/>
      <c r="R27" s="186"/>
      <c r="S27" s="187"/>
      <c r="T27" s="204"/>
      <c r="U27" s="205"/>
      <c r="V27" s="185"/>
      <c r="W27" s="186"/>
      <c r="X27" s="187"/>
      <c r="Y27" s="204"/>
      <c r="Z27" s="205"/>
      <c r="AA27" s="185"/>
      <c r="AB27" s="186"/>
      <c r="AC27" s="187"/>
      <c r="AD27" s="204"/>
      <c r="AE27" s="205"/>
      <c r="AF27" s="185"/>
      <c r="AG27" s="186"/>
      <c r="AH27" s="187"/>
      <c r="AI27" s="204"/>
      <c r="AJ27" s="205"/>
      <c r="AK27" s="185"/>
      <c r="AL27" s="186"/>
      <c r="AM27" s="187"/>
      <c r="AN27" s="204"/>
      <c r="AO27" s="205"/>
      <c r="AP27" s="185"/>
      <c r="AQ27" s="186"/>
      <c r="AR27" s="187"/>
      <c r="AS27" s="204"/>
      <c r="AT27" s="205"/>
      <c r="AU27" s="185"/>
      <c r="AV27" s="186"/>
      <c r="AW27" s="187"/>
      <c r="AX27" s="204"/>
      <c r="AY27" s="205"/>
      <c r="AZ27" s="185"/>
      <c r="BA27" s="186"/>
      <c r="BB27" s="187"/>
      <c r="BC27" s="204"/>
      <c r="BD27" s="205"/>
      <c r="BE27" s="185"/>
      <c r="BF27" s="186"/>
      <c r="BG27" s="187"/>
      <c r="BH27" s="204"/>
      <c r="BI27" s="205"/>
      <c r="BJ27" s="185"/>
      <c r="BK27" s="186"/>
      <c r="BL27" s="187"/>
      <c r="BM27" s="204"/>
      <c r="BN27" s="205"/>
      <c r="BO27" s="185"/>
      <c r="BP27" s="186"/>
      <c r="BQ27" s="187"/>
      <c r="BR27" s="204"/>
      <c r="BS27" s="205"/>
      <c r="BT27" s="185"/>
      <c r="BU27" s="186"/>
      <c r="BV27" s="187"/>
      <c r="BW27" s="204"/>
      <c r="BX27" s="205"/>
      <c r="BY27" s="185"/>
      <c r="BZ27" s="186"/>
      <c r="CA27" s="187"/>
      <c r="CB27" s="204"/>
      <c r="CC27" s="205"/>
    </row>
    <row r="28" spans="1:81" s="189" customFormat="1" x14ac:dyDescent="0.3">
      <c r="A28" s="193">
        <f t="shared" ref="A28:A35" si="64">SUMIF($I$5:$IV$5,"QTY*Equipment",$I28:$IV28)</f>
        <v>0</v>
      </c>
      <c r="B28" s="194">
        <f t="shared" ref="B28:B35" si="65">SUMIF($I$5:$IV$5,"QTY*Install",$I28:$IV28)</f>
        <v>0</v>
      </c>
      <c r="C28" s="195"/>
      <c r="D28" s="196" t="s">
        <v>355</v>
      </c>
      <c r="E28" s="206" t="s">
        <v>336</v>
      </c>
      <c r="F28" s="361"/>
      <c r="G28" s="197"/>
      <c r="H28" s="198"/>
      <c r="I28" s="199"/>
      <c r="J28" s="200">
        <f t="shared" ref="J28:J35" si="66">I28*$G28</f>
        <v>0</v>
      </c>
      <c r="K28" s="201">
        <f t="shared" ref="K28:K35" si="67">I28*$H28</f>
        <v>0</v>
      </c>
      <c r="L28" s="197"/>
      <c r="M28" s="198"/>
      <c r="N28" s="199"/>
      <c r="O28" s="200">
        <f t="shared" ref="O28:O35" si="68">N28*L28</f>
        <v>0</v>
      </c>
      <c r="P28" s="201">
        <f t="shared" ref="P28:P35" si="69">N28*M28</f>
        <v>0</v>
      </c>
      <c r="Q28" s="197"/>
      <c r="R28" s="198"/>
      <c r="S28" s="199"/>
      <c r="T28" s="200">
        <f t="shared" ref="T28:T35" si="70">S28*Q28</f>
        <v>0</v>
      </c>
      <c r="U28" s="201">
        <f t="shared" ref="U28:U35" si="71">S28*R28</f>
        <v>0</v>
      </c>
      <c r="V28" s="197"/>
      <c r="W28" s="198"/>
      <c r="X28" s="199"/>
      <c r="Y28" s="200">
        <f t="shared" ref="Y28:Y35" si="72">X28*V28</f>
        <v>0</v>
      </c>
      <c r="Z28" s="201">
        <f t="shared" ref="Z28:Z35" si="73">X28*W28</f>
        <v>0</v>
      </c>
      <c r="AA28" s="197"/>
      <c r="AB28" s="198"/>
      <c r="AC28" s="199"/>
      <c r="AD28" s="200">
        <f t="shared" ref="AD28:AD35" si="74">AC28*AA28</f>
        <v>0</v>
      </c>
      <c r="AE28" s="201">
        <f t="shared" ref="AE28:AE35" si="75">AC28*AB28</f>
        <v>0</v>
      </c>
      <c r="AF28" s="197"/>
      <c r="AG28" s="198"/>
      <c r="AH28" s="199"/>
      <c r="AI28" s="200">
        <f t="shared" ref="AI28:AI35" si="76">AH28*AF28</f>
        <v>0</v>
      </c>
      <c r="AJ28" s="201">
        <f t="shared" ref="AJ28:AJ35" si="77">AH28*AG28</f>
        <v>0</v>
      </c>
      <c r="AK28" s="197"/>
      <c r="AL28" s="198"/>
      <c r="AM28" s="199"/>
      <c r="AN28" s="200">
        <f t="shared" ref="AN28:AN35" si="78">AM28*AK28</f>
        <v>0</v>
      </c>
      <c r="AO28" s="201">
        <f t="shared" ref="AO28:AO35" si="79">AM28*AL28</f>
        <v>0</v>
      </c>
      <c r="AP28" s="197"/>
      <c r="AQ28" s="198"/>
      <c r="AR28" s="199"/>
      <c r="AS28" s="200">
        <f t="shared" ref="AS28:AS35" si="80">AR28*AP28</f>
        <v>0</v>
      </c>
      <c r="AT28" s="201">
        <f t="shared" ref="AT28:AT35" si="81">AR28*AQ28</f>
        <v>0</v>
      </c>
      <c r="AU28" s="197"/>
      <c r="AV28" s="198"/>
      <c r="AW28" s="199"/>
      <c r="AX28" s="200">
        <f t="shared" ref="AX28:AX35" si="82">AW28*AU28</f>
        <v>0</v>
      </c>
      <c r="AY28" s="201">
        <f t="shared" ref="AY28:AY35" si="83">AW28*AV28</f>
        <v>0</v>
      </c>
      <c r="AZ28" s="197"/>
      <c r="BA28" s="198"/>
      <c r="BB28" s="199"/>
      <c r="BC28" s="200">
        <f t="shared" ref="BC28:BC35" si="84">BB28*AZ28</f>
        <v>0</v>
      </c>
      <c r="BD28" s="201">
        <f t="shared" ref="BD28:BD35" si="85">BB28*BA28</f>
        <v>0</v>
      </c>
      <c r="BE28" s="197"/>
      <c r="BF28" s="198"/>
      <c r="BG28" s="199"/>
      <c r="BH28" s="200">
        <f t="shared" ref="BH28:BH35" si="86">BG28*BE28</f>
        <v>0</v>
      </c>
      <c r="BI28" s="201">
        <f t="shared" ref="BI28:BI35" si="87">BG28*BF28</f>
        <v>0</v>
      </c>
      <c r="BJ28" s="197"/>
      <c r="BK28" s="198"/>
      <c r="BL28" s="199"/>
      <c r="BM28" s="200">
        <f t="shared" ref="BM28:BM35" si="88">BL28*BJ28</f>
        <v>0</v>
      </c>
      <c r="BN28" s="201">
        <f t="shared" ref="BN28:BN35" si="89">BL28*BK28</f>
        <v>0</v>
      </c>
      <c r="BO28" s="197"/>
      <c r="BP28" s="198"/>
      <c r="BQ28" s="199"/>
      <c r="BR28" s="200">
        <f t="shared" ref="BR28:BR35" si="90">BQ28*BO28</f>
        <v>0</v>
      </c>
      <c r="BS28" s="201">
        <f t="shared" ref="BS28:BS35" si="91">BQ28*BP28</f>
        <v>0</v>
      </c>
      <c r="BT28" s="197"/>
      <c r="BU28" s="198"/>
      <c r="BV28" s="199"/>
      <c r="BW28" s="200">
        <f t="shared" ref="BW28:BW35" si="92">BV28*BT28</f>
        <v>0</v>
      </c>
      <c r="BX28" s="201">
        <f t="shared" ref="BX28:BX35" si="93">BV28*BU28</f>
        <v>0</v>
      </c>
      <c r="BY28" s="197"/>
      <c r="BZ28" s="198"/>
      <c r="CA28" s="199"/>
      <c r="CB28" s="200">
        <f t="shared" ref="CB28:CB35" si="94">CA28*BY28</f>
        <v>0</v>
      </c>
      <c r="CC28" s="201">
        <f t="shared" ref="CC28:CC35" si="95">CA28*BZ28</f>
        <v>0</v>
      </c>
    </row>
    <row r="29" spans="1:81" s="189" customFormat="1" x14ac:dyDescent="0.3">
      <c r="A29" s="193">
        <f t="shared" si="64"/>
        <v>0</v>
      </c>
      <c r="B29" s="194">
        <f t="shared" si="65"/>
        <v>0</v>
      </c>
      <c r="C29" s="195"/>
      <c r="D29" s="196" t="s">
        <v>356</v>
      </c>
      <c r="E29" s="206" t="s">
        <v>225</v>
      </c>
      <c r="F29" s="361"/>
      <c r="G29" s="197"/>
      <c r="H29" s="198"/>
      <c r="I29" s="199"/>
      <c r="J29" s="200">
        <f t="shared" si="66"/>
        <v>0</v>
      </c>
      <c r="K29" s="201">
        <f t="shared" si="67"/>
        <v>0</v>
      </c>
      <c r="L29" s="197"/>
      <c r="M29" s="198"/>
      <c r="N29" s="199"/>
      <c r="O29" s="200">
        <f t="shared" si="68"/>
        <v>0</v>
      </c>
      <c r="P29" s="201">
        <f t="shared" si="69"/>
        <v>0</v>
      </c>
      <c r="Q29" s="197"/>
      <c r="R29" s="198"/>
      <c r="S29" s="199"/>
      <c r="T29" s="200">
        <f t="shared" si="70"/>
        <v>0</v>
      </c>
      <c r="U29" s="201">
        <f t="shared" si="71"/>
        <v>0</v>
      </c>
      <c r="V29" s="197"/>
      <c r="W29" s="198"/>
      <c r="X29" s="199"/>
      <c r="Y29" s="200">
        <f t="shared" si="72"/>
        <v>0</v>
      </c>
      <c r="Z29" s="201">
        <f t="shared" si="73"/>
        <v>0</v>
      </c>
      <c r="AA29" s="197"/>
      <c r="AB29" s="198"/>
      <c r="AC29" s="199"/>
      <c r="AD29" s="200">
        <f t="shared" si="74"/>
        <v>0</v>
      </c>
      <c r="AE29" s="201">
        <f t="shared" si="75"/>
        <v>0</v>
      </c>
      <c r="AF29" s="197"/>
      <c r="AG29" s="198"/>
      <c r="AH29" s="199"/>
      <c r="AI29" s="200">
        <f t="shared" si="76"/>
        <v>0</v>
      </c>
      <c r="AJ29" s="201">
        <f t="shared" si="77"/>
        <v>0</v>
      </c>
      <c r="AK29" s="197"/>
      <c r="AL29" s="198"/>
      <c r="AM29" s="199"/>
      <c r="AN29" s="200">
        <f t="shared" si="78"/>
        <v>0</v>
      </c>
      <c r="AO29" s="201">
        <f t="shared" si="79"/>
        <v>0</v>
      </c>
      <c r="AP29" s="197"/>
      <c r="AQ29" s="198"/>
      <c r="AR29" s="199"/>
      <c r="AS29" s="200">
        <f t="shared" si="80"/>
        <v>0</v>
      </c>
      <c r="AT29" s="201">
        <f t="shared" si="81"/>
        <v>0</v>
      </c>
      <c r="AU29" s="197"/>
      <c r="AV29" s="198"/>
      <c r="AW29" s="199"/>
      <c r="AX29" s="200">
        <f t="shared" si="82"/>
        <v>0</v>
      </c>
      <c r="AY29" s="201">
        <f t="shared" si="83"/>
        <v>0</v>
      </c>
      <c r="AZ29" s="197"/>
      <c r="BA29" s="198"/>
      <c r="BB29" s="199"/>
      <c r="BC29" s="200">
        <f t="shared" si="84"/>
        <v>0</v>
      </c>
      <c r="BD29" s="201">
        <f t="shared" si="85"/>
        <v>0</v>
      </c>
      <c r="BE29" s="197"/>
      <c r="BF29" s="198"/>
      <c r="BG29" s="199"/>
      <c r="BH29" s="200">
        <f t="shared" si="86"/>
        <v>0</v>
      </c>
      <c r="BI29" s="201">
        <f t="shared" si="87"/>
        <v>0</v>
      </c>
      <c r="BJ29" s="197"/>
      <c r="BK29" s="198"/>
      <c r="BL29" s="199"/>
      <c r="BM29" s="200">
        <f t="shared" si="88"/>
        <v>0</v>
      </c>
      <c r="BN29" s="201">
        <f t="shared" si="89"/>
        <v>0</v>
      </c>
      <c r="BO29" s="197"/>
      <c r="BP29" s="198"/>
      <c r="BQ29" s="199"/>
      <c r="BR29" s="200">
        <f t="shared" si="90"/>
        <v>0</v>
      </c>
      <c r="BS29" s="201">
        <f t="shared" si="91"/>
        <v>0</v>
      </c>
      <c r="BT29" s="197"/>
      <c r="BU29" s="198"/>
      <c r="BV29" s="199"/>
      <c r="BW29" s="200">
        <f t="shared" si="92"/>
        <v>0</v>
      </c>
      <c r="BX29" s="201">
        <f t="shared" si="93"/>
        <v>0</v>
      </c>
      <c r="BY29" s="197"/>
      <c r="BZ29" s="198"/>
      <c r="CA29" s="199"/>
      <c r="CB29" s="200">
        <f t="shared" si="94"/>
        <v>0</v>
      </c>
      <c r="CC29" s="201">
        <f t="shared" si="95"/>
        <v>0</v>
      </c>
    </row>
    <row r="30" spans="1:81" s="189" customFormat="1" x14ac:dyDescent="0.3">
      <c r="A30" s="193">
        <f t="shared" si="64"/>
        <v>0</v>
      </c>
      <c r="B30" s="194">
        <f t="shared" si="65"/>
        <v>0</v>
      </c>
      <c r="C30" s="195"/>
      <c r="D30" s="196" t="s">
        <v>357</v>
      </c>
      <c r="E30" s="206" t="s">
        <v>226</v>
      </c>
      <c r="F30" s="361"/>
      <c r="G30" s="197"/>
      <c r="H30" s="198"/>
      <c r="I30" s="199"/>
      <c r="J30" s="200">
        <f t="shared" si="66"/>
        <v>0</v>
      </c>
      <c r="K30" s="201">
        <f t="shared" si="67"/>
        <v>0</v>
      </c>
      <c r="L30" s="197"/>
      <c r="M30" s="198"/>
      <c r="N30" s="199"/>
      <c r="O30" s="200">
        <f t="shared" si="68"/>
        <v>0</v>
      </c>
      <c r="P30" s="201">
        <f t="shared" si="69"/>
        <v>0</v>
      </c>
      <c r="Q30" s="197"/>
      <c r="R30" s="198"/>
      <c r="S30" s="199"/>
      <c r="T30" s="200">
        <f t="shared" si="70"/>
        <v>0</v>
      </c>
      <c r="U30" s="201">
        <f t="shared" si="71"/>
        <v>0</v>
      </c>
      <c r="V30" s="197"/>
      <c r="W30" s="198"/>
      <c r="X30" s="199"/>
      <c r="Y30" s="200">
        <f t="shared" si="72"/>
        <v>0</v>
      </c>
      <c r="Z30" s="201">
        <f t="shared" si="73"/>
        <v>0</v>
      </c>
      <c r="AA30" s="197"/>
      <c r="AB30" s="198"/>
      <c r="AC30" s="199"/>
      <c r="AD30" s="200">
        <f t="shared" si="74"/>
        <v>0</v>
      </c>
      <c r="AE30" s="201">
        <f t="shared" si="75"/>
        <v>0</v>
      </c>
      <c r="AF30" s="197"/>
      <c r="AG30" s="198"/>
      <c r="AH30" s="199"/>
      <c r="AI30" s="200">
        <f t="shared" si="76"/>
        <v>0</v>
      </c>
      <c r="AJ30" s="201">
        <f t="shared" si="77"/>
        <v>0</v>
      </c>
      <c r="AK30" s="197"/>
      <c r="AL30" s="198"/>
      <c r="AM30" s="199"/>
      <c r="AN30" s="200">
        <f t="shared" si="78"/>
        <v>0</v>
      </c>
      <c r="AO30" s="201">
        <f t="shared" si="79"/>
        <v>0</v>
      </c>
      <c r="AP30" s="197"/>
      <c r="AQ30" s="198"/>
      <c r="AR30" s="199"/>
      <c r="AS30" s="200">
        <f t="shared" si="80"/>
        <v>0</v>
      </c>
      <c r="AT30" s="201">
        <f t="shared" si="81"/>
        <v>0</v>
      </c>
      <c r="AU30" s="197"/>
      <c r="AV30" s="198"/>
      <c r="AW30" s="199"/>
      <c r="AX30" s="200">
        <f t="shared" si="82"/>
        <v>0</v>
      </c>
      <c r="AY30" s="201">
        <f t="shared" si="83"/>
        <v>0</v>
      </c>
      <c r="AZ30" s="197"/>
      <c r="BA30" s="198"/>
      <c r="BB30" s="199"/>
      <c r="BC30" s="200">
        <f t="shared" si="84"/>
        <v>0</v>
      </c>
      <c r="BD30" s="201">
        <f t="shared" si="85"/>
        <v>0</v>
      </c>
      <c r="BE30" s="197"/>
      <c r="BF30" s="198"/>
      <c r="BG30" s="199"/>
      <c r="BH30" s="200">
        <f t="shared" si="86"/>
        <v>0</v>
      </c>
      <c r="BI30" s="201">
        <f t="shared" si="87"/>
        <v>0</v>
      </c>
      <c r="BJ30" s="197"/>
      <c r="BK30" s="198"/>
      <c r="BL30" s="199"/>
      <c r="BM30" s="200">
        <f t="shared" si="88"/>
        <v>0</v>
      </c>
      <c r="BN30" s="201">
        <f t="shared" si="89"/>
        <v>0</v>
      </c>
      <c r="BO30" s="197"/>
      <c r="BP30" s="198"/>
      <c r="BQ30" s="199"/>
      <c r="BR30" s="200">
        <f t="shared" si="90"/>
        <v>0</v>
      </c>
      <c r="BS30" s="201">
        <f t="shared" si="91"/>
        <v>0</v>
      </c>
      <c r="BT30" s="197"/>
      <c r="BU30" s="198"/>
      <c r="BV30" s="199"/>
      <c r="BW30" s="200">
        <f t="shared" si="92"/>
        <v>0</v>
      </c>
      <c r="BX30" s="201">
        <f t="shared" si="93"/>
        <v>0</v>
      </c>
      <c r="BY30" s="197"/>
      <c r="BZ30" s="198"/>
      <c r="CA30" s="199"/>
      <c r="CB30" s="200">
        <f t="shared" si="94"/>
        <v>0</v>
      </c>
      <c r="CC30" s="201">
        <f t="shared" si="95"/>
        <v>0</v>
      </c>
    </row>
    <row r="31" spans="1:81" s="189" customFormat="1" x14ac:dyDescent="0.3">
      <c r="A31" s="193">
        <f t="shared" si="64"/>
        <v>0</v>
      </c>
      <c r="B31" s="194">
        <f t="shared" si="65"/>
        <v>0</v>
      </c>
      <c r="C31" s="195"/>
      <c r="D31" s="196" t="s">
        <v>358</v>
      </c>
      <c r="E31" s="206" t="s">
        <v>227</v>
      </c>
      <c r="F31" s="361"/>
      <c r="G31" s="197"/>
      <c r="H31" s="198"/>
      <c r="I31" s="199"/>
      <c r="J31" s="200">
        <f t="shared" si="66"/>
        <v>0</v>
      </c>
      <c r="K31" s="201">
        <f t="shared" si="67"/>
        <v>0</v>
      </c>
      <c r="L31" s="197"/>
      <c r="M31" s="198"/>
      <c r="N31" s="199"/>
      <c r="O31" s="200">
        <f t="shared" si="68"/>
        <v>0</v>
      </c>
      <c r="P31" s="201">
        <f t="shared" si="69"/>
        <v>0</v>
      </c>
      <c r="Q31" s="197"/>
      <c r="R31" s="198"/>
      <c r="S31" s="199"/>
      <c r="T31" s="200">
        <f t="shared" si="70"/>
        <v>0</v>
      </c>
      <c r="U31" s="201">
        <f t="shared" si="71"/>
        <v>0</v>
      </c>
      <c r="V31" s="197"/>
      <c r="W31" s="198"/>
      <c r="X31" s="199"/>
      <c r="Y31" s="200">
        <f t="shared" si="72"/>
        <v>0</v>
      </c>
      <c r="Z31" s="201">
        <f t="shared" si="73"/>
        <v>0</v>
      </c>
      <c r="AA31" s="197"/>
      <c r="AB31" s="198"/>
      <c r="AC31" s="199"/>
      <c r="AD31" s="200">
        <f t="shared" si="74"/>
        <v>0</v>
      </c>
      <c r="AE31" s="201">
        <f t="shared" si="75"/>
        <v>0</v>
      </c>
      <c r="AF31" s="197"/>
      <c r="AG31" s="198"/>
      <c r="AH31" s="199"/>
      <c r="AI31" s="200">
        <f t="shared" si="76"/>
        <v>0</v>
      </c>
      <c r="AJ31" s="201">
        <f t="shared" si="77"/>
        <v>0</v>
      </c>
      <c r="AK31" s="197"/>
      <c r="AL31" s="198"/>
      <c r="AM31" s="199"/>
      <c r="AN31" s="200">
        <f t="shared" si="78"/>
        <v>0</v>
      </c>
      <c r="AO31" s="201">
        <f t="shared" si="79"/>
        <v>0</v>
      </c>
      <c r="AP31" s="197"/>
      <c r="AQ31" s="198"/>
      <c r="AR31" s="199"/>
      <c r="AS31" s="200">
        <f t="shared" si="80"/>
        <v>0</v>
      </c>
      <c r="AT31" s="201">
        <f t="shared" si="81"/>
        <v>0</v>
      </c>
      <c r="AU31" s="197"/>
      <c r="AV31" s="198"/>
      <c r="AW31" s="199"/>
      <c r="AX31" s="200">
        <f t="shared" si="82"/>
        <v>0</v>
      </c>
      <c r="AY31" s="201">
        <f t="shared" si="83"/>
        <v>0</v>
      </c>
      <c r="AZ31" s="197"/>
      <c r="BA31" s="198"/>
      <c r="BB31" s="199"/>
      <c r="BC31" s="200">
        <f t="shared" si="84"/>
        <v>0</v>
      </c>
      <c r="BD31" s="201">
        <f t="shared" si="85"/>
        <v>0</v>
      </c>
      <c r="BE31" s="197"/>
      <c r="BF31" s="198"/>
      <c r="BG31" s="199"/>
      <c r="BH31" s="200">
        <f t="shared" si="86"/>
        <v>0</v>
      </c>
      <c r="BI31" s="201">
        <f t="shared" si="87"/>
        <v>0</v>
      </c>
      <c r="BJ31" s="197"/>
      <c r="BK31" s="198"/>
      <c r="BL31" s="199"/>
      <c r="BM31" s="200">
        <f t="shared" si="88"/>
        <v>0</v>
      </c>
      <c r="BN31" s="201">
        <f t="shared" si="89"/>
        <v>0</v>
      </c>
      <c r="BO31" s="197"/>
      <c r="BP31" s="198"/>
      <c r="BQ31" s="199"/>
      <c r="BR31" s="200">
        <f t="shared" si="90"/>
        <v>0</v>
      </c>
      <c r="BS31" s="201">
        <f t="shared" si="91"/>
        <v>0</v>
      </c>
      <c r="BT31" s="197"/>
      <c r="BU31" s="198"/>
      <c r="BV31" s="199"/>
      <c r="BW31" s="200">
        <f t="shared" si="92"/>
        <v>0</v>
      </c>
      <c r="BX31" s="201">
        <f t="shared" si="93"/>
        <v>0</v>
      </c>
      <c r="BY31" s="197"/>
      <c r="BZ31" s="198"/>
      <c r="CA31" s="199"/>
      <c r="CB31" s="200">
        <f t="shared" si="94"/>
        <v>0</v>
      </c>
      <c r="CC31" s="201">
        <f t="shared" si="95"/>
        <v>0</v>
      </c>
    </row>
    <row r="32" spans="1:81" s="189" customFormat="1" x14ac:dyDescent="0.3">
      <c r="A32" s="193">
        <f t="shared" si="64"/>
        <v>0</v>
      </c>
      <c r="B32" s="194">
        <f t="shared" si="65"/>
        <v>0</v>
      </c>
      <c r="C32" s="195"/>
      <c r="D32" s="196" t="s">
        <v>359</v>
      </c>
      <c r="E32" s="206" t="s">
        <v>337</v>
      </c>
      <c r="F32" s="361"/>
      <c r="G32" s="197"/>
      <c r="H32" s="198"/>
      <c r="I32" s="199"/>
      <c r="J32" s="200">
        <f t="shared" si="66"/>
        <v>0</v>
      </c>
      <c r="K32" s="201">
        <f t="shared" si="67"/>
        <v>0</v>
      </c>
      <c r="L32" s="197"/>
      <c r="M32" s="198"/>
      <c r="N32" s="199"/>
      <c r="O32" s="200">
        <f t="shared" si="68"/>
        <v>0</v>
      </c>
      <c r="P32" s="201">
        <f t="shared" si="69"/>
        <v>0</v>
      </c>
      <c r="Q32" s="197"/>
      <c r="R32" s="198"/>
      <c r="S32" s="199"/>
      <c r="T32" s="200">
        <f t="shared" si="70"/>
        <v>0</v>
      </c>
      <c r="U32" s="201">
        <f t="shared" si="71"/>
        <v>0</v>
      </c>
      <c r="V32" s="197"/>
      <c r="W32" s="198"/>
      <c r="X32" s="199"/>
      <c r="Y32" s="200">
        <f t="shared" si="72"/>
        <v>0</v>
      </c>
      <c r="Z32" s="201">
        <f t="shared" si="73"/>
        <v>0</v>
      </c>
      <c r="AA32" s="197"/>
      <c r="AB32" s="198"/>
      <c r="AC32" s="199"/>
      <c r="AD32" s="200">
        <f t="shared" si="74"/>
        <v>0</v>
      </c>
      <c r="AE32" s="201">
        <f t="shared" si="75"/>
        <v>0</v>
      </c>
      <c r="AF32" s="197"/>
      <c r="AG32" s="198"/>
      <c r="AH32" s="199"/>
      <c r="AI32" s="200">
        <f t="shared" si="76"/>
        <v>0</v>
      </c>
      <c r="AJ32" s="201">
        <f t="shared" si="77"/>
        <v>0</v>
      </c>
      <c r="AK32" s="197"/>
      <c r="AL32" s="198"/>
      <c r="AM32" s="199"/>
      <c r="AN32" s="200">
        <f t="shared" si="78"/>
        <v>0</v>
      </c>
      <c r="AO32" s="201">
        <f t="shared" si="79"/>
        <v>0</v>
      </c>
      <c r="AP32" s="197"/>
      <c r="AQ32" s="198"/>
      <c r="AR32" s="199"/>
      <c r="AS32" s="200">
        <f t="shared" si="80"/>
        <v>0</v>
      </c>
      <c r="AT32" s="201">
        <f t="shared" si="81"/>
        <v>0</v>
      </c>
      <c r="AU32" s="197"/>
      <c r="AV32" s="198"/>
      <c r="AW32" s="199"/>
      <c r="AX32" s="200">
        <f t="shared" si="82"/>
        <v>0</v>
      </c>
      <c r="AY32" s="201">
        <f t="shared" si="83"/>
        <v>0</v>
      </c>
      <c r="AZ32" s="197"/>
      <c r="BA32" s="198"/>
      <c r="BB32" s="199"/>
      <c r="BC32" s="200">
        <f t="shared" si="84"/>
        <v>0</v>
      </c>
      <c r="BD32" s="201">
        <f t="shared" si="85"/>
        <v>0</v>
      </c>
      <c r="BE32" s="197"/>
      <c r="BF32" s="198"/>
      <c r="BG32" s="199"/>
      <c r="BH32" s="200">
        <f t="shared" si="86"/>
        <v>0</v>
      </c>
      <c r="BI32" s="201">
        <f t="shared" si="87"/>
        <v>0</v>
      </c>
      <c r="BJ32" s="197"/>
      <c r="BK32" s="198"/>
      <c r="BL32" s="199"/>
      <c r="BM32" s="200">
        <f t="shared" si="88"/>
        <v>0</v>
      </c>
      <c r="BN32" s="201">
        <f t="shared" si="89"/>
        <v>0</v>
      </c>
      <c r="BO32" s="197"/>
      <c r="BP32" s="198"/>
      <c r="BQ32" s="199"/>
      <c r="BR32" s="200">
        <f t="shared" si="90"/>
        <v>0</v>
      </c>
      <c r="BS32" s="201">
        <f t="shared" si="91"/>
        <v>0</v>
      </c>
      <c r="BT32" s="197"/>
      <c r="BU32" s="198"/>
      <c r="BV32" s="199"/>
      <c r="BW32" s="200">
        <f t="shared" si="92"/>
        <v>0</v>
      </c>
      <c r="BX32" s="201">
        <f t="shared" si="93"/>
        <v>0</v>
      </c>
      <c r="BY32" s="197"/>
      <c r="BZ32" s="198"/>
      <c r="CA32" s="199"/>
      <c r="CB32" s="200">
        <f t="shared" si="94"/>
        <v>0</v>
      </c>
      <c r="CC32" s="201">
        <f t="shared" si="95"/>
        <v>0</v>
      </c>
    </row>
    <row r="33" spans="1:81" s="189" customFormat="1" x14ac:dyDescent="0.3">
      <c r="A33" s="193">
        <f t="shared" si="64"/>
        <v>0</v>
      </c>
      <c r="B33" s="194">
        <f t="shared" si="65"/>
        <v>0</v>
      </c>
      <c r="C33" s="195"/>
      <c r="D33" s="196" t="s">
        <v>361</v>
      </c>
      <c r="E33" s="227" t="s">
        <v>360</v>
      </c>
      <c r="F33" s="361"/>
      <c r="G33" s="197"/>
      <c r="H33" s="198"/>
      <c r="I33" s="199"/>
      <c r="J33" s="200">
        <f t="shared" si="66"/>
        <v>0</v>
      </c>
      <c r="K33" s="201">
        <f t="shared" si="67"/>
        <v>0</v>
      </c>
      <c r="L33" s="197"/>
      <c r="M33" s="198"/>
      <c r="N33" s="199"/>
      <c r="O33" s="200">
        <f t="shared" si="68"/>
        <v>0</v>
      </c>
      <c r="P33" s="201">
        <f t="shared" si="69"/>
        <v>0</v>
      </c>
      <c r="Q33" s="197"/>
      <c r="R33" s="198"/>
      <c r="S33" s="199"/>
      <c r="T33" s="200">
        <f t="shared" si="70"/>
        <v>0</v>
      </c>
      <c r="U33" s="201">
        <f t="shared" si="71"/>
        <v>0</v>
      </c>
      <c r="V33" s="197"/>
      <c r="W33" s="198"/>
      <c r="X33" s="199"/>
      <c r="Y33" s="200">
        <f t="shared" si="72"/>
        <v>0</v>
      </c>
      <c r="Z33" s="201">
        <f t="shared" si="73"/>
        <v>0</v>
      </c>
      <c r="AA33" s="197"/>
      <c r="AB33" s="198"/>
      <c r="AC33" s="199"/>
      <c r="AD33" s="200">
        <f t="shared" si="74"/>
        <v>0</v>
      </c>
      <c r="AE33" s="201">
        <f t="shared" si="75"/>
        <v>0</v>
      </c>
      <c r="AF33" s="197"/>
      <c r="AG33" s="198"/>
      <c r="AH33" s="199"/>
      <c r="AI33" s="200">
        <f t="shared" si="76"/>
        <v>0</v>
      </c>
      <c r="AJ33" s="201">
        <f t="shared" si="77"/>
        <v>0</v>
      </c>
      <c r="AK33" s="197"/>
      <c r="AL33" s="198"/>
      <c r="AM33" s="199"/>
      <c r="AN33" s="200">
        <f t="shared" si="78"/>
        <v>0</v>
      </c>
      <c r="AO33" s="201">
        <f t="shared" si="79"/>
        <v>0</v>
      </c>
      <c r="AP33" s="197"/>
      <c r="AQ33" s="198"/>
      <c r="AR33" s="199"/>
      <c r="AS33" s="200">
        <f t="shared" si="80"/>
        <v>0</v>
      </c>
      <c r="AT33" s="201">
        <f t="shared" si="81"/>
        <v>0</v>
      </c>
      <c r="AU33" s="197"/>
      <c r="AV33" s="198"/>
      <c r="AW33" s="199"/>
      <c r="AX33" s="200">
        <f t="shared" si="82"/>
        <v>0</v>
      </c>
      <c r="AY33" s="201">
        <f t="shared" si="83"/>
        <v>0</v>
      </c>
      <c r="AZ33" s="197"/>
      <c r="BA33" s="198"/>
      <c r="BB33" s="199"/>
      <c r="BC33" s="200">
        <f t="shared" si="84"/>
        <v>0</v>
      </c>
      <c r="BD33" s="201">
        <f t="shared" si="85"/>
        <v>0</v>
      </c>
      <c r="BE33" s="197"/>
      <c r="BF33" s="198"/>
      <c r="BG33" s="199"/>
      <c r="BH33" s="200">
        <f t="shared" si="86"/>
        <v>0</v>
      </c>
      <c r="BI33" s="201">
        <f t="shared" si="87"/>
        <v>0</v>
      </c>
      <c r="BJ33" s="197"/>
      <c r="BK33" s="198"/>
      <c r="BL33" s="199"/>
      <c r="BM33" s="200">
        <f t="shared" si="88"/>
        <v>0</v>
      </c>
      <c r="BN33" s="201">
        <f t="shared" si="89"/>
        <v>0</v>
      </c>
      <c r="BO33" s="197"/>
      <c r="BP33" s="198"/>
      <c r="BQ33" s="199"/>
      <c r="BR33" s="200">
        <f t="shared" si="90"/>
        <v>0</v>
      </c>
      <c r="BS33" s="201">
        <f t="shared" si="91"/>
        <v>0</v>
      </c>
      <c r="BT33" s="197"/>
      <c r="BU33" s="198"/>
      <c r="BV33" s="199"/>
      <c r="BW33" s="200">
        <f t="shared" si="92"/>
        <v>0</v>
      </c>
      <c r="BX33" s="201">
        <f t="shared" si="93"/>
        <v>0</v>
      </c>
      <c r="BY33" s="197"/>
      <c r="BZ33" s="198"/>
      <c r="CA33" s="199"/>
      <c r="CB33" s="200">
        <f t="shared" si="94"/>
        <v>0</v>
      </c>
      <c r="CC33" s="201">
        <f t="shared" si="95"/>
        <v>0</v>
      </c>
    </row>
    <row r="34" spans="1:81" s="189" customFormat="1" x14ac:dyDescent="0.3">
      <c r="A34" s="193">
        <f t="shared" si="64"/>
        <v>0</v>
      </c>
      <c r="B34" s="194">
        <f t="shared" si="65"/>
        <v>0</v>
      </c>
      <c r="C34" s="195"/>
      <c r="D34" s="196" t="s">
        <v>362</v>
      </c>
      <c r="E34" s="227" t="s">
        <v>360</v>
      </c>
      <c r="F34" s="361"/>
      <c r="G34" s="197"/>
      <c r="H34" s="198"/>
      <c r="I34" s="199"/>
      <c r="J34" s="200">
        <f t="shared" si="66"/>
        <v>0</v>
      </c>
      <c r="K34" s="201">
        <f t="shared" si="67"/>
        <v>0</v>
      </c>
      <c r="L34" s="197"/>
      <c r="M34" s="198"/>
      <c r="N34" s="199"/>
      <c r="O34" s="200">
        <f t="shared" si="68"/>
        <v>0</v>
      </c>
      <c r="P34" s="201">
        <f t="shared" si="69"/>
        <v>0</v>
      </c>
      <c r="Q34" s="197"/>
      <c r="R34" s="198"/>
      <c r="S34" s="199"/>
      <c r="T34" s="200">
        <f t="shared" si="70"/>
        <v>0</v>
      </c>
      <c r="U34" s="201">
        <f t="shared" si="71"/>
        <v>0</v>
      </c>
      <c r="V34" s="197"/>
      <c r="W34" s="198"/>
      <c r="X34" s="199"/>
      <c r="Y34" s="200">
        <f t="shared" si="72"/>
        <v>0</v>
      </c>
      <c r="Z34" s="201">
        <f t="shared" si="73"/>
        <v>0</v>
      </c>
      <c r="AA34" s="197"/>
      <c r="AB34" s="198"/>
      <c r="AC34" s="199"/>
      <c r="AD34" s="200">
        <f t="shared" si="74"/>
        <v>0</v>
      </c>
      <c r="AE34" s="201">
        <f t="shared" si="75"/>
        <v>0</v>
      </c>
      <c r="AF34" s="197"/>
      <c r="AG34" s="198"/>
      <c r="AH34" s="199"/>
      <c r="AI34" s="200">
        <f t="shared" si="76"/>
        <v>0</v>
      </c>
      <c r="AJ34" s="201">
        <f t="shared" si="77"/>
        <v>0</v>
      </c>
      <c r="AK34" s="197"/>
      <c r="AL34" s="198"/>
      <c r="AM34" s="199"/>
      <c r="AN34" s="200">
        <f t="shared" si="78"/>
        <v>0</v>
      </c>
      <c r="AO34" s="201">
        <f t="shared" si="79"/>
        <v>0</v>
      </c>
      <c r="AP34" s="197"/>
      <c r="AQ34" s="198"/>
      <c r="AR34" s="199"/>
      <c r="AS34" s="200">
        <f t="shared" si="80"/>
        <v>0</v>
      </c>
      <c r="AT34" s="201">
        <f t="shared" si="81"/>
        <v>0</v>
      </c>
      <c r="AU34" s="197"/>
      <c r="AV34" s="198"/>
      <c r="AW34" s="199"/>
      <c r="AX34" s="200">
        <f t="shared" si="82"/>
        <v>0</v>
      </c>
      <c r="AY34" s="201">
        <f t="shared" si="83"/>
        <v>0</v>
      </c>
      <c r="AZ34" s="197"/>
      <c r="BA34" s="198"/>
      <c r="BB34" s="199"/>
      <c r="BC34" s="200">
        <f t="shared" si="84"/>
        <v>0</v>
      </c>
      <c r="BD34" s="201">
        <f t="shared" si="85"/>
        <v>0</v>
      </c>
      <c r="BE34" s="197"/>
      <c r="BF34" s="198"/>
      <c r="BG34" s="199"/>
      <c r="BH34" s="200">
        <f t="shared" si="86"/>
        <v>0</v>
      </c>
      <c r="BI34" s="201">
        <f t="shared" si="87"/>
        <v>0</v>
      </c>
      <c r="BJ34" s="197"/>
      <c r="BK34" s="198"/>
      <c r="BL34" s="199"/>
      <c r="BM34" s="200">
        <f t="shared" si="88"/>
        <v>0</v>
      </c>
      <c r="BN34" s="201">
        <f t="shared" si="89"/>
        <v>0</v>
      </c>
      <c r="BO34" s="197"/>
      <c r="BP34" s="198"/>
      <c r="BQ34" s="199"/>
      <c r="BR34" s="200">
        <f t="shared" si="90"/>
        <v>0</v>
      </c>
      <c r="BS34" s="201">
        <f t="shared" si="91"/>
        <v>0</v>
      </c>
      <c r="BT34" s="197"/>
      <c r="BU34" s="198"/>
      <c r="BV34" s="199"/>
      <c r="BW34" s="200">
        <f t="shared" si="92"/>
        <v>0</v>
      </c>
      <c r="BX34" s="201">
        <f t="shared" si="93"/>
        <v>0</v>
      </c>
      <c r="BY34" s="197"/>
      <c r="BZ34" s="198"/>
      <c r="CA34" s="199"/>
      <c r="CB34" s="200">
        <f t="shared" si="94"/>
        <v>0</v>
      </c>
      <c r="CC34" s="201">
        <f t="shared" si="95"/>
        <v>0</v>
      </c>
    </row>
    <row r="35" spans="1:81" s="189" customFormat="1" x14ac:dyDescent="0.3">
      <c r="A35" s="193">
        <f t="shared" si="64"/>
        <v>0</v>
      </c>
      <c r="B35" s="194">
        <f t="shared" si="65"/>
        <v>0</v>
      </c>
      <c r="C35" s="195"/>
      <c r="D35" s="196" t="s">
        <v>363</v>
      </c>
      <c r="E35" s="227" t="s">
        <v>360</v>
      </c>
      <c r="F35" s="361"/>
      <c r="G35" s="197"/>
      <c r="H35" s="198"/>
      <c r="I35" s="199"/>
      <c r="J35" s="200">
        <f t="shared" si="66"/>
        <v>0</v>
      </c>
      <c r="K35" s="201">
        <f t="shared" si="67"/>
        <v>0</v>
      </c>
      <c r="L35" s="197"/>
      <c r="M35" s="198"/>
      <c r="N35" s="199"/>
      <c r="O35" s="200">
        <f t="shared" si="68"/>
        <v>0</v>
      </c>
      <c r="P35" s="201">
        <f t="shared" si="69"/>
        <v>0</v>
      </c>
      <c r="Q35" s="197"/>
      <c r="R35" s="198"/>
      <c r="S35" s="199"/>
      <c r="T35" s="200">
        <f t="shared" si="70"/>
        <v>0</v>
      </c>
      <c r="U35" s="201">
        <f t="shared" si="71"/>
        <v>0</v>
      </c>
      <c r="V35" s="197"/>
      <c r="W35" s="198"/>
      <c r="X35" s="199"/>
      <c r="Y35" s="200">
        <f t="shared" si="72"/>
        <v>0</v>
      </c>
      <c r="Z35" s="201">
        <f t="shared" si="73"/>
        <v>0</v>
      </c>
      <c r="AA35" s="197"/>
      <c r="AB35" s="198"/>
      <c r="AC35" s="199"/>
      <c r="AD35" s="200">
        <f t="shared" si="74"/>
        <v>0</v>
      </c>
      <c r="AE35" s="201">
        <f t="shared" si="75"/>
        <v>0</v>
      </c>
      <c r="AF35" s="197"/>
      <c r="AG35" s="198"/>
      <c r="AH35" s="199"/>
      <c r="AI35" s="200">
        <f t="shared" si="76"/>
        <v>0</v>
      </c>
      <c r="AJ35" s="201">
        <f t="shared" si="77"/>
        <v>0</v>
      </c>
      <c r="AK35" s="197"/>
      <c r="AL35" s="198"/>
      <c r="AM35" s="199"/>
      <c r="AN35" s="200">
        <f t="shared" si="78"/>
        <v>0</v>
      </c>
      <c r="AO35" s="201">
        <f t="shared" si="79"/>
        <v>0</v>
      </c>
      <c r="AP35" s="197"/>
      <c r="AQ35" s="198"/>
      <c r="AR35" s="199"/>
      <c r="AS35" s="200">
        <f t="shared" si="80"/>
        <v>0</v>
      </c>
      <c r="AT35" s="201">
        <f t="shared" si="81"/>
        <v>0</v>
      </c>
      <c r="AU35" s="197"/>
      <c r="AV35" s="198"/>
      <c r="AW35" s="199"/>
      <c r="AX35" s="200">
        <f t="shared" si="82"/>
        <v>0</v>
      </c>
      <c r="AY35" s="201">
        <f t="shared" si="83"/>
        <v>0</v>
      </c>
      <c r="AZ35" s="197"/>
      <c r="BA35" s="198"/>
      <c r="BB35" s="199"/>
      <c r="BC35" s="200">
        <f t="shared" si="84"/>
        <v>0</v>
      </c>
      <c r="BD35" s="201">
        <f t="shared" si="85"/>
        <v>0</v>
      </c>
      <c r="BE35" s="197"/>
      <c r="BF35" s="198"/>
      <c r="BG35" s="199"/>
      <c r="BH35" s="200">
        <f t="shared" si="86"/>
        <v>0</v>
      </c>
      <c r="BI35" s="201">
        <f t="shared" si="87"/>
        <v>0</v>
      </c>
      <c r="BJ35" s="197"/>
      <c r="BK35" s="198"/>
      <c r="BL35" s="199"/>
      <c r="BM35" s="200">
        <f t="shared" si="88"/>
        <v>0</v>
      </c>
      <c r="BN35" s="201">
        <f t="shared" si="89"/>
        <v>0</v>
      </c>
      <c r="BO35" s="197"/>
      <c r="BP35" s="198"/>
      <c r="BQ35" s="199"/>
      <c r="BR35" s="200">
        <f t="shared" si="90"/>
        <v>0</v>
      </c>
      <c r="BS35" s="201">
        <f t="shared" si="91"/>
        <v>0</v>
      </c>
      <c r="BT35" s="197"/>
      <c r="BU35" s="198"/>
      <c r="BV35" s="199"/>
      <c r="BW35" s="200">
        <f t="shared" si="92"/>
        <v>0</v>
      </c>
      <c r="BX35" s="201">
        <f t="shared" si="93"/>
        <v>0</v>
      </c>
      <c r="BY35" s="197"/>
      <c r="BZ35" s="198"/>
      <c r="CA35" s="199"/>
      <c r="CB35" s="200">
        <f t="shared" si="94"/>
        <v>0</v>
      </c>
      <c r="CC35" s="201">
        <f t="shared" si="95"/>
        <v>0</v>
      </c>
    </row>
    <row r="36" spans="1:81" x14ac:dyDescent="0.3">
      <c r="A36" s="175"/>
      <c r="B36" s="164"/>
      <c r="C36" s="17"/>
      <c r="D36" s="10" t="s">
        <v>32</v>
      </c>
      <c r="E36" s="94" t="s">
        <v>338</v>
      </c>
      <c r="F36" s="360"/>
      <c r="G36" s="30"/>
      <c r="H36" s="23"/>
      <c r="I36" s="9"/>
      <c r="J36" s="169"/>
      <c r="K36" s="170"/>
      <c r="L36" s="30"/>
      <c r="M36" s="23"/>
      <c r="N36" s="9"/>
      <c r="O36" s="169"/>
      <c r="P36" s="170"/>
      <c r="Q36" s="30"/>
      <c r="R36" s="23"/>
      <c r="S36" s="9"/>
      <c r="T36" s="169"/>
      <c r="U36" s="170"/>
      <c r="V36" s="30"/>
      <c r="W36" s="23"/>
      <c r="X36" s="9"/>
      <c r="Y36" s="169"/>
      <c r="Z36" s="170"/>
      <c r="AA36" s="30"/>
      <c r="AB36" s="23"/>
      <c r="AC36" s="9"/>
      <c r="AD36" s="169"/>
      <c r="AE36" s="170"/>
      <c r="AF36" s="30"/>
      <c r="AG36" s="23"/>
      <c r="AH36" s="9"/>
      <c r="AI36" s="169"/>
      <c r="AJ36" s="170"/>
      <c r="AK36" s="30"/>
      <c r="AL36" s="23"/>
      <c r="AM36" s="9"/>
      <c r="AN36" s="169"/>
      <c r="AO36" s="170"/>
      <c r="AP36" s="30"/>
      <c r="AQ36" s="23"/>
      <c r="AR36" s="9"/>
      <c r="AS36" s="169"/>
      <c r="AT36" s="170"/>
      <c r="AU36" s="30"/>
      <c r="AV36" s="23"/>
      <c r="AW36" s="9"/>
      <c r="AX36" s="169"/>
      <c r="AY36" s="170"/>
      <c r="AZ36" s="30"/>
      <c r="BA36" s="23"/>
      <c r="BB36" s="9"/>
      <c r="BC36" s="169"/>
      <c r="BD36" s="170"/>
      <c r="BE36" s="30"/>
      <c r="BF36" s="23"/>
      <c r="BG36" s="9"/>
      <c r="BH36" s="169"/>
      <c r="BI36" s="170"/>
      <c r="BJ36" s="30"/>
      <c r="BK36" s="23"/>
      <c r="BL36" s="9"/>
      <c r="BM36" s="169"/>
      <c r="BN36" s="170"/>
      <c r="BO36" s="30"/>
      <c r="BP36" s="23"/>
      <c r="BQ36" s="9"/>
      <c r="BR36" s="169"/>
      <c r="BS36" s="170"/>
      <c r="BT36" s="30"/>
      <c r="BU36" s="23"/>
      <c r="BV36" s="9"/>
      <c r="BW36" s="169"/>
      <c r="BX36" s="170"/>
      <c r="BY36" s="30"/>
      <c r="BZ36" s="23"/>
      <c r="CA36" s="9"/>
      <c r="CB36" s="169"/>
      <c r="CC36" s="170"/>
    </row>
    <row r="37" spans="1:81" x14ac:dyDescent="0.3">
      <c r="A37" s="159">
        <f t="shared" ref="A37:A46" si="96">SUMIF($I$5:$IV$5,"QTY*Equipment",$I37:$IV37)</f>
        <v>0</v>
      </c>
      <c r="B37" s="160">
        <f t="shared" ref="B37:B46" si="97">SUMIF($I$5:$IV$5,"QTY*Install",$I37:$IV37)</f>
        <v>0</v>
      </c>
      <c r="C37" s="18"/>
      <c r="D37" s="11" t="s">
        <v>254</v>
      </c>
      <c r="E37" s="83" t="s">
        <v>339</v>
      </c>
      <c r="F37" s="360"/>
      <c r="G37" s="32"/>
      <c r="H37" s="24"/>
      <c r="I37" s="19"/>
      <c r="J37" s="167">
        <f t="shared" ref="J37:J45" si="98">I37*$G37</f>
        <v>0</v>
      </c>
      <c r="K37" s="168">
        <f t="shared" ref="K37:K45" si="99">I37*$H37</f>
        <v>0</v>
      </c>
      <c r="L37" s="32"/>
      <c r="M37" s="24"/>
      <c r="N37" s="19"/>
      <c r="O37" s="167">
        <f t="shared" ref="O37:O45" si="100">N37*L37</f>
        <v>0</v>
      </c>
      <c r="P37" s="168">
        <f t="shared" ref="P37:P45" si="101">N37*M37</f>
        <v>0</v>
      </c>
      <c r="Q37" s="32"/>
      <c r="R37" s="24"/>
      <c r="S37" s="19"/>
      <c r="T37" s="167">
        <f t="shared" ref="T37:T45" si="102">S37*Q37</f>
        <v>0</v>
      </c>
      <c r="U37" s="168">
        <f t="shared" ref="U37:U45" si="103">S37*R37</f>
        <v>0</v>
      </c>
      <c r="V37" s="32"/>
      <c r="W37" s="24"/>
      <c r="X37" s="19"/>
      <c r="Y37" s="167">
        <f t="shared" ref="Y37:Y45" si="104">X37*V37</f>
        <v>0</v>
      </c>
      <c r="Z37" s="168">
        <f t="shared" ref="Z37:Z45" si="105">X37*W37</f>
        <v>0</v>
      </c>
      <c r="AA37" s="32"/>
      <c r="AB37" s="24"/>
      <c r="AC37" s="19"/>
      <c r="AD37" s="167">
        <f t="shared" ref="AD37:AD45" si="106">AC37*AA37</f>
        <v>0</v>
      </c>
      <c r="AE37" s="168">
        <f t="shared" ref="AE37:AE45" si="107">AC37*AB37</f>
        <v>0</v>
      </c>
      <c r="AF37" s="32"/>
      <c r="AG37" s="24"/>
      <c r="AH37" s="19"/>
      <c r="AI37" s="167">
        <f t="shared" ref="AI37:AI45" si="108">AH37*AF37</f>
        <v>0</v>
      </c>
      <c r="AJ37" s="168">
        <f t="shared" ref="AJ37:AJ45" si="109">AH37*AG37</f>
        <v>0</v>
      </c>
      <c r="AK37" s="32"/>
      <c r="AL37" s="24"/>
      <c r="AM37" s="19"/>
      <c r="AN37" s="167">
        <f t="shared" ref="AN37:AN45" si="110">AM37*AK37</f>
        <v>0</v>
      </c>
      <c r="AO37" s="168">
        <f t="shared" ref="AO37:AO45" si="111">AM37*AL37</f>
        <v>0</v>
      </c>
      <c r="AP37" s="32"/>
      <c r="AQ37" s="24"/>
      <c r="AR37" s="19"/>
      <c r="AS37" s="167">
        <f t="shared" ref="AS37:AS45" si="112">AR37*AP37</f>
        <v>0</v>
      </c>
      <c r="AT37" s="168">
        <f t="shared" ref="AT37:AT45" si="113">AR37*AQ37</f>
        <v>0</v>
      </c>
      <c r="AU37" s="32"/>
      <c r="AV37" s="24"/>
      <c r="AW37" s="19"/>
      <c r="AX37" s="167">
        <f t="shared" ref="AX37:AX45" si="114">AW37*AU37</f>
        <v>0</v>
      </c>
      <c r="AY37" s="168">
        <f t="shared" ref="AY37:AY45" si="115">AW37*AV37</f>
        <v>0</v>
      </c>
      <c r="AZ37" s="32"/>
      <c r="BA37" s="24"/>
      <c r="BB37" s="19"/>
      <c r="BC37" s="167">
        <f t="shared" ref="BC37:BC45" si="116">BB37*AZ37</f>
        <v>0</v>
      </c>
      <c r="BD37" s="168">
        <f t="shared" ref="BD37:BD45" si="117">BB37*BA37</f>
        <v>0</v>
      </c>
      <c r="BE37" s="32"/>
      <c r="BF37" s="24"/>
      <c r="BG37" s="19"/>
      <c r="BH37" s="167">
        <f t="shared" ref="BH37:BH45" si="118">BG37*BE37</f>
        <v>0</v>
      </c>
      <c r="BI37" s="168">
        <f t="shared" ref="BI37:BI45" si="119">BG37*BF37</f>
        <v>0</v>
      </c>
      <c r="BJ37" s="32"/>
      <c r="BK37" s="24"/>
      <c r="BL37" s="19"/>
      <c r="BM37" s="167">
        <f t="shared" ref="BM37:BM45" si="120">BL37*BJ37</f>
        <v>0</v>
      </c>
      <c r="BN37" s="168">
        <f t="shared" ref="BN37:BN45" si="121">BL37*BK37</f>
        <v>0</v>
      </c>
      <c r="BO37" s="32"/>
      <c r="BP37" s="24"/>
      <c r="BQ37" s="19"/>
      <c r="BR37" s="167">
        <f t="shared" ref="BR37:BR45" si="122">BQ37*BO37</f>
        <v>0</v>
      </c>
      <c r="BS37" s="168">
        <f t="shared" ref="BS37:BS45" si="123">BQ37*BP37</f>
        <v>0</v>
      </c>
      <c r="BT37" s="32"/>
      <c r="BU37" s="24"/>
      <c r="BV37" s="19"/>
      <c r="BW37" s="167">
        <f t="shared" ref="BW37:BW45" si="124">BV37*BT37</f>
        <v>0</v>
      </c>
      <c r="BX37" s="168">
        <f t="shared" ref="BX37:BX45" si="125">BV37*BU37</f>
        <v>0</v>
      </c>
      <c r="BY37" s="32"/>
      <c r="BZ37" s="24"/>
      <c r="CA37" s="19"/>
      <c r="CB37" s="167">
        <f t="shared" ref="CB37:CB45" si="126">CA37*BY37</f>
        <v>0</v>
      </c>
      <c r="CC37" s="168">
        <f t="shared" ref="CC37:CC45" si="127">CA37*BZ37</f>
        <v>0</v>
      </c>
    </row>
    <row r="38" spans="1:81" x14ac:dyDescent="0.3">
      <c r="A38" s="159">
        <f t="shared" si="96"/>
        <v>0</v>
      </c>
      <c r="B38" s="160">
        <f t="shared" si="97"/>
        <v>0</v>
      </c>
      <c r="C38" s="18"/>
      <c r="D38" s="11" t="s">
        <v>255</v>
      </c>
      <c r="E38" s="83" t="s">
        <v>346</v>
      </c>
      <c r="F38" s="360"/>
      <c r="G38" s="32"/>
      <c r="H38" s="24"/>
      <c r="I38" s="19"/>
      <c r="J38" s="167">
        <f t="shared" si="98"/>
        <v>0</v>
      </c>
      <c r="K38" s="168">
        <f t="shared" si="99"/>
        <v>0</v>
      </c>
      <c r="L38" s="32"/>
      <c r="M38" s="24"/>
      <c r="N38" s="19"/>
      <c r="O38" s="167">
        <f t="shared" si="100"/>
        <v>0</v>
      </c>
      <c r="P38" s="168">
        <f t="shared" si="101"/>
        <v>0</v>
      </c>
      <c r="Q38" s="32"/>
      <c r="R38" s="24"/>
      <c r="S38" s="19"/>
      <c r="T38" s="167">
        <f t="shared" si="102"/>
        <v>0</v>
      </c>
      <c r="U38" s="168">
        <f t="shared" si="103"/>
        <v>0</v>
      </c>
      <c r="V38" s="32"/>
      <c r="W38" s="24"/>
      <c r="X38" s="19"/>
      <c r="Y38" s="167">
        <f t="shared" si="104"/>
        <v>0</v>
      </c>
      <c r="Z38" s="168">
        <f t="shared" si="105"/>
        <v>0</v>
      </c>
      <c r="AA38" s="32"/>
      <c r="AB38" s="24"/>
      <c r="AC38" s="19"/>
      <c r="AD38" s="167">
        <f t="shared" si="106"/>
        <v>0</v>
      </c>
      <c r="AE38" s="168">
        <f t="shared" si="107"/>
        <v>0</v>
      </c>
      <c r="AF38" s="32"/>
      <c r="AG38" s="24"/>
      <c r="AH38" s="19"/>
      <c r="AI38" s="167">
        <f t="shared" si="108"/>
        <v>0</v>
      </c>
      <c r="AJ38" s="168">
        <f t="shared" si="109"/>
        <v>0</v>
      </c>
      <c r="AK38" s="32"/>
      <c r="AL38" s="24"/>
      <c r="AM38" s="19"/>
      <c r="AN38" s="167">
        <f t="shared" si="110"/>
        <v>0</v>
      </c>
      <c r="AO38" s="168">
        <f t="shared" si="111"/>
        <v>0</v>
      </c>
      <c r="AP38" s="32"/>
      <c r="AQ38" s="24"/>
      <c r="AR38" s="19"/>
      <c r="AS38" s="167">
        <f t="shared" si="112"/>
        <v>0</v>
      </c>
      <c r="AT38" s="168">
        <f t="shared" si="113"/>
        <v>0</v>
      </c>
      <c r="AU38" s="32"/>
      <c r="AV38" s="24"/>
      <c r="AW38" s="19"/>
      <c r="AX38" s="167">
        <f t="shared" si="114"/>
        <v>0</v>
      </c>
      <c r="AY38" s="168">
        <f t="shared" si="115"/>
        <v>0</v>
      </c>
      <c r="AZ38" s="32"/>
      <c r="BA38" s="24"/>
      <c r="BB38" s="19"/>
      <c r="BC38" s="167">
        <f t="shared" si="116"/>
        <v>0</v>
      </c>
      <c r="BD38" s="168">
        <f t="shared" si="117"/>
        <v>0</v>
      </c>
      <c r="BE38" s="32"/>
      <c r="BF38" s="24"/>
      <c r="BG38" s="19"/>
      <c r="BH38" s="167">
        <f t="shared" si="118"/>
        <v>0</v>
      </c>
      <c r="BI38" s="168">
        <f t="shared" si="119"/>
        <v>0</v>
      </c>
      <c r="BJ38" s="32"/>
      <c r="BK38" s="24"/>
      <c r="BL38" s="19"/>
      <c r="BM38" s="167">
        <f t="shared" si="120"/>
        <v>0</v>
      </c>
      <c r="BN38" s="168">
        <f t="shared" si="121"/>
        <v>0</v>
      </c>
      <c r="BO38" s="32"/>
      <c r="BP38" s="24"/>
      <c r="BQ38" s="19"/>
      <c r="BR38" s="167">
        <f t="shared" si="122"/>
        <v>0</v>
      </c>
      <c r="BS38" s="168">
        <f t="shared" si="123"/>
        <v>0</v>
      </c>
      <c r="BT38" s="32"/>
      <c r="BU38" s="24"/>
      <c r="BV38" s="19"/>
      <c r="BW38" s="167">
        <f t="shared" si="124"/>
        <v>0</v>
      </c>
      <c r="BX38" s="168">
        <f t="shared" si="125"/>
        <v>0</v>
      </c>
      <c r="BY38" s="32"/>
      <c r="BZ38" s="24"/>
      <c r="CA38" s="19"/>
      <c r="CB38" s="167">
        <f t="shared" si="126"/>
        <v>0</v>
      </c>
      <c r="CC38" s="168">
        <f t="shared" si="127"/>
        <v>0</v>
      </c>
    </row>
    <row r="39" spans="1:81" x14ac:dyDescent="0.3">
      <c r="A39" s="159">
        <f t="shared" si="96"/>
        <v>0</v>
      </c>
      <c r="B39" s="160">
        <f t="shared" si="97"/>
        <v>0</v>
      </c>
      <c r="C39" s="18"/>
      <c r="D39" s="11" t="s">
        <v>256</v>
      </c>
      <c r="E39" s="210" t="s">
        <v>370</v>
      </c>
      <c r="F39" s="360"/>
      <c r="G39" s="32"/>
      <c r="H39" s="24"/>
      <c r="I39" s="19"/>
      <c r="J39" s="167">
        <f t="shared" si="98"/>
        <v>0</v>
      </c>
      <c r="K39" s="168">
        <f t="shared" si="99"/>
        <v>0</v>
      </c>
      <c r="L39" s="32"/>
      <c r="M39" s="24"/>
      <c r="N39" s="19"/>
      <c r="O39" s="167">
        <f t="shared" si="100"/>
        <v>0</v>
      </c>
      <c r="P39" s="168">
        <f t="shared" si="101"/>
        <v>0</v>
      </c>
      <c r="Q39" s="32"/>
      <c r="R39" s="24"/>
      <c r="S39" s="19"/>
      <c r="T39" s="167">
        <f t="shared" si="102"/>
        <v>0</v>
      </c>
      <c r="U39" s="168">
        <f t="shared" si="103"/>
        <v>0</v>
      </c>
      <c r="V39" s="32"/>
      <c r="W39" s="24"/>
      <c r="X39" s="19"/>
      <c r="Y39" s="167">
        <f t="shared" si="104"/>
        <v>0</v>
      </c>
      <c r="Z39" s="168">
        <f t="shared" si="105"/>
        <v>0</v>
      </c>
      <c r="AA39" s="32"/>
      <c r="AB39" s="24"/>
      <c r="AC39" s="19"/>
      <c r="AD39" s="167">
        <f t="shared" si="106"/>
        <v>0</v>
      </c>
      <c r="AE39" s="168">
        <f t="shared" si="107"/>
        <v>0</v>
      </c>
      <c r="AF39" s="32"/>
      <c r="AG39" s="24"/>
      <c r="AH39" s="19"/>
      <c r="AI39" s="167">
        <f t="shared" si="108"/>
        <v>0</v>
      </c>
      <c r="AJ39" s="168">
        <f t="shared" si="109"/>
        <v>0</v>
      </c>
      <c r="AK39" s="32"/>
      <c r="AL39" s="24"/>
      <c r="AM39" s="19"/>
      <c r="AN39" s="167">
        <f t="shared" si="110"/>
        <v>0</v>
      </c>
      <c r="AO39" s="168">
        <f t="shared" si="111"/>
        <v>0</v>
      </c>
      <c r="AP39" s="32"/>
      <c r="AQ39" s="24"/>
      <c r="AR39" s="19"/>
      <c r="AS39" s="167">
        <f t="shared" si="112"/>
        <v>0</v>
      </c>
      <c r="AT39" s="168">
        <f t="shared" si="113"/>
        <v>0</v>
      </c>
      <c r="AU39" s="32"/>
      <c r="AV39" s="24"/>
      <c r="AW39" s="19"/>
      <c r="AX39" s="167">
        <f t="shared" si="114"/>
        <v>0</v>
      </c>
      <c r="AY39" s="168">
        <f t="shared" si="115"/>
        <v>0</v>
      </c>
      <c r="AZ39" s="32"/>
      <c r="BA39" s="24"/>
      <c r="BB39" s="19"/>
      <c r="BC39" s="167">
        <f t="shared" si="116"/>
        <v>0</v>
      </c>
      <c r="BD39" s="168">
        <f t="shared" si="117"/>
        <v>0</v>
      </c>
      <c r="BE39" s="32"/>
      <c r="BF39" s="24"/>
      <c r="BG39" s="19"/>
      <c r="BH39" s="167">
        <f t="shared" si="118"/>
        <v>0</v>
      </c>
      <c r="BI39" s="168">
        <f t="shared" si="119"/>
        <v>0</v>
      </c>
      <c r="BJ39" s="32"/>
      <c r="BK39" s="24"/>
      <c r="BL39" s="19"/>
      <c r="BM39" s="167">
        <f t="shared" si="120"/>
        <v>0</v>
      </c>
      <c r="BN39" s="168">
        <f t="shared" si="121"/>
        <v>0</v>
      </c>
      <c r="BO39" s="32"/>
      <c r="BP39" s="24"/>
      <c r="BQ39" s="19"/>
      <c r="BR39" s="167">
        <f t="shared" si="122"/>
        <v>0</v>
      </c>
      <c r="BS39" s="168">
        <f t="shared" si="123"/>
        <v>0</v>
      </c>
      <c r="BT39" s="32"/>
      <c r="BU39" s="24"/>
      <c r="BV39" s="19"/>
      <c r="BW39" s="167">
        <f t="shared" si="124"/>
        <v>0</v>
      </c>
      <c r="BX39" s="168">
        <f t="shared" si="125"/>
        <v>0</v>
      </c>
      <c r="BY39" s="32"/>
      <c r="BZ39" s="24"/>
      <c r="CA39" s="19"/>
      <c r="CB39" s="167">
        <f t="shared" si="126"/>
        <v>0</v>
      </c>
      <c r="CC39" s="168">
        <f t="shared" si="127"/>
        <v>0</v>
      </c>
    </row>
    <row r="40" spans="1:81" x14ac:dyDescent="0.3">
      <c r="A40" s="159">
        <f t="shared" si="96"/>
        <v>0</v>
      </c>
      <c r="B40" s="160">
        <f t="shared" si="97"/>
        <v>0</v>
      </c>
      <c r="C40" s="18"/>
      <c r="D40" s="11" t="s">
        <v>364</v>
      </c>
      <c r="E40" s="210" t="s">
        <v>370</v>
      </c>
      <c r="F40" s="360"/>
      <c r="G40" s="32"/>
      <c r="H40" s="24"/>
      <c r="I40" s="19"/>
      <c r="J40" s="167">
        <f t="shared" si="98"/>
        <v>0</v>
      </c>
      <c r="K40" s="168">
        <f t="shared" si="99"/>
        <v>0</v>
      </c>
      <c r="L40" s="32"/>
      <c r="M40" s="24"/>
      <c r="N40" s="19"/>
      <c r="O40" s="167">
        <f t="shared" si="100"/>
        <v>0</v>
      </c>
      <c r="P40" s="168">
        <f t="shared" si="101"/>
        <v>0</v>
      </c>
      <c r="Q40" s="32"/>
      <c r="R40" s="24"/>
      <c r="S40" s="19"/>
      <c r="T40" s="167">
        <f t="shared" si="102"/>
        <v>0</v>
      </c>
      <c r="U40" s="168">
        <f t="shared" si="103"/>
        <v>0</v>
      </c>
      <c r="V40" s="32"/>
      <c r="W40" s="24"/>
      <c r="X40" s="19"/>
      <c r="Y40" s="167">
        <f t="shared" si="104"/>
        <v>0</v>
      </c>
      <c r="Z40" s="168">
        <f t="shared" si="105"/>
        <v>0</v>
      </c>
      <c r="AA40" s="32"/>
      <c r="AB40" s="24"/>
      <c r="AC40" s="19"/>
      <c r="AD40" s="167">
        <f t="shared" si="106"/>
        <v>0</v>
      </c>
      <c r="AE40" s="168">
        <f t="shared" si="107"/>
        <v>0</v>
      </c>
      <c r="AF40" s="32"/>
      <c r="AG40" s="24"/>
      <c r="AH40" s="19"/>
      <c r="AI40" s="167">
        <f t="shared" si="108"/>
        <v>0</v>
      </c>
      <c r="AJ40" s="168">
        <f t="shared" si="109"/>
        <v>0</v>
      </c>
      <c r="AK40" s="32"/>
      <c r="AL40" s="24"/>
      <c r="AM40" s="19"/>
      <c r="AN40" s="167">
        <f t="shared" si="110"/>
        <v>0</v>
      </c>
      <c r="AO40" s="168">
        <f t="shared" si="111"/>
        <v>0</v>
      </c>
      <c r="AP40" s="32"/>
      <c r="AQ40" s="24"/>
      <c r="AR40" s="19"/>
      <c r="AS40" s="167">
        <f t="shared" si="112"/>
        <v>0</v>
      </c>
      <c r="AT40" s="168">
        <f t="shared" si="113"/>
        <v>0</v>
      </c>
      <c r="AU40" s="32"/>
      <c r="AV40" s="24"/>
      <c r="AW40" s="19"/>
      <c r="AX40" s="167">
        <f t="shared" si="114"/>
        <v>0</v>
      </c>
      <c r="AY40" s="168">
        <f t="shared" si="115"/>
        <v>0</v>
      </c>
      <c r="AZ40" s="32"/>
      <c r="BA40" s="24"/>
      <c r="BB40" s="19"/>
      <c r="BC40" s="167">
        <f t="shared" si="116"/>
        <v>0</v>
      </c>
      <c r="BD40" s="168">
        <f t="shared" si="117"/>
        <v>0</v>
      </c>
      <c r="BE40" s="32"/>
      <c r="BF40" s="24"/>
      <c r="BG40" s="19"/>
      <c r="BH40" s="167">
        <f t="shared" si="118"/>
        <v>0</v>
      </c>
      <c r="BI40" s="168">
        <f t="shared" si="119"/>
        <v>0</v>
      </c>
      <c r="BJ40" s="32"/>
      <c r="BK40" s="24"/>
      <c r="BL40" s="19"/>
      <c r="BM40" s="167">
        <f t="shared" si="120"/>
        <v>0</v>
      </c>
      <c r="BN40" s="168">
        <f t="shared" si="121"/>
        <v>0</v>
      </c>
      <c r="BO40" s="32"/>
      <c r="BP40" s="24"/>
      <c r="BQ40" s="19"/>
      <c r="BR40" s="167">
        <f t="shared" si="122"/>
        <v>0</v>
      </c>
      <c r="BS40" s="168">
        <f t="shared" si="123"/>
        <v>0</v>
      </c>
      <c r="BT40" s="32"/>
      <c r="BU40" s="24"/>
      <c r="BV40" s="19"/>
      <c r="BW40" s="167">
        <f t="shared" si="124"/>
        <v>0</v>
      </c>
      <c r="BX40" s="168">
        <f t="shared" si="125"/>
        <v>0</v>
      </c>
      <c r="BY40" s="32"/>
      <c r="BZ40" s="24"/>
      <c r="CA40" s="19"/>
      <c r="CB40" s="167">
        <f t="shared" si="126"/>
        <v>0</v>
      </c>
      <c r="CC40" s="168">
        <f t="shared" si="127"/>
        <v>0</v>
      </c>
    </row>
    <row r="41" spans="1:81" x14ac:dyDescent="0.3">
      <c r="A41" s="159">
        <f t="shared" si="96"/>
        <v>0</v>
      </c>
      <c r="B41" s="160">
        <f t="shared" si="97"/>
        <v>0</v>
      </c>
      <c r="C41" s="18"/>
      <c r="D41" s="11" t="s">
        <v>365</v>
      </c>
      <c r="E41" s="210" t="s">
        <v>370</v>
      </c>
      <c r="F41" s="360"/>
      <c r="G41" s="32"/>
      <c r="H41" s="24"/>
      <c r="I41" s="19"/>
      <c r="J41" s="167">
        <f t="shared" si="98"/>
        <v>0</v>
      </c>
      <c r="K41" s="168">
        <f t="shared" si="99"/>
        <v>0</v>
      </c>
      <c r="L41" s="32"/>
      <c r="M41" s="24"/>
      <c r="N41" s="19"/>
      <c r="O41" s="167">
        <f t="shared" si="100"/>
        <v>0</v>
      </c>
      <c r="P41" s="168">
        <f t="shared" si="101"/>
        <v>0</v>
      </c>
      <c r="Q41" s="32"/>
      <c r="R41" s="24"/>
      <c r="S41" s="19"/>
      <c r="T41" s="167">
        <f t="shared" si="102"/>
        <v>0</v>
      </c>
      <c r="U41" s="168">
        <f t="shared" si="103"/>
        <v>0</v>
      </c>
      <c r="V41" s="32"/>
      <c r="W41" s="24"/>
      <c r="X41" s="19"/>
      <c r="Y41" s="167">
        <f t="shared" si="104"/>
        <v>0</v>
      </c>
      <c r="Z41" s="168">
        <f t="shared" si="105"/>
        <v>0</v>
      </c>
      <c r="AA41" s="32"/>
      <c r="AB41" s="24"/>
      <c r="AC41" s="19"/>
      <c r="AD41" s="167">
        <f t="shared" si="106"/>
        <v>0</v>
      </c>
      <c r="AE41" s="168">
        <f t="shared" si="107"/>
        <v>0</v>
      </c>
      <c r="AF41" s="32"/>
      <c r="AG41" s="24"/>
      <c r="AH41" s="19"/>
      <c r="AI41" s="167">
        <f t="shared" si="108"/>
        <v>0</v>
      </c>
      <c r="AJ41" s="168">
        <f t="shared" si="109"/>
        <v>0</v>
      </c>
      <c r="AK41" s="32"/>
      <c r="AL41" s="24"/>
      <c r="AM41" s="19"/>
      <c r="AN41" s="167">
        <f t="shared" si="110"/>
        <v>0</v>
      </c>
      <c r="AO41" s="168">
        <f t="shared" si="111"/>
        <v>0</v>
      </c>
      <c r="AP41" s="32"/>
      <c r="AQ41" s="24"/>
      <c r="AR41" s="19"/>
      <c r="AS41" s="167">
        <f t="shared" si="112"/>
        <v>0</v>
      </c>
      <c r="AT41" s="168">
        <f t="shared" si="113"/>
        <v>0</v>
      </c>
      <c r="AU41" s="32"/>
      <c r="AV41" s="24"/>
      <c r="AW41" s="19"/>
      <c r="AX41" s="167">
        <f t="shared" si="114"/>
        <v>0</v>
      </c>
      <c r="AY41" s="168">
        <f t="shared" si="115"/>
        <v>0</v>
      </c>
      <c r="AZ41" s="32"/>
      <c r="BA41" s="24"/>
      <c r="BB41" s="19"/>
      <c r="BC41" s="167">
        <f t="shared" si="116"/>
        <v>0</v>
      </c>
      <c r="BD41" s="168">
        <f t="shared" si="117"/>
        <v>0</v>
      </c>
      <c r="BE41" s="32"/>
      <c r="BF41" s="24"/>
      <c r="BG41" s="19"/>
      <c r="BH41" s="167">
        <f t="shared" si="118"/>
        <v>0</v>
      </c>
      <c r="BI41" s="168">
        <f t="shared" si="119"/>
        <v>0</v>
      </c>
      <c r="BJ41" s="32"/>
      <c r="BK41" s="24"/>
      <c r="BL41" s="19"/>
      <c r="BM41" s="167">
        <f t="shared" si="120"/>
        <v>0</v>
      </c>
      <c r="BN41" s="168">
        <f t="shared" si="121"/>
        <v>0</v>
      </c>
      <c r="BO41" s="32"/>
      <c r="BP41" s="24"/>
      <c r="BQ41" s="19"/>
      <c r="BR41" s="167">
        <f t="shared" si="122"/>
        <v>0</v>
      </c>
      <c r="BS41" s="168">
        <f t="shared" si="123"/>
        <v>0</v>
      </c>
      <c r="BT41" s="32"/>
      <c r="BU41" s="24"/>
      <c r="BV41" s="19"/>
      <c r="BW41" s="167">
        <f t="shared" si="124"/>
        <v>0</v>
      </c>
      <c r="BX41" s="168">
        <f t="shared" si="125"/>
        <v>0</v>
      </c>
      <c r="BY41" s="32"/>
      <c r="BZ41" s="24"/>
      <c r="CA41" s="19"/>
      <c r="CB41" s="167">
        <f t="shared" si="126"/>
        <v>0</v>
      </c>
      <c r="CC41" s="168">
        <f t="shared" si="127"/>
        <v>0</v>
      </c>
    </row>
    <row r="42" spans="1:81" x14ac:dyDescent="0.3">
      <c r="A42" s="159">
        <f t="shared" si="96"/>
        <v>0</v>
      </c>
      <c r="B42" s="160">
        <f t="shared" si="97"/>
        <v>0</v>
      </c>
      <c r="C42" s="18"/>
      <c r="D42" s="11" t="s">
        <v>366</v>
      </c>
      <c r="E42" s="210" t="s">
        <v>370</v>
      </c>
      <c r="F42" s="360"/>
      <c r="G42" s="32"/>
      <c r="H42" s="24"/>
      <c r="I42" s="19"/>
      <c r="J42" s="167">
        <f t="shared" si="98"/>
        <v>0</v>
      </c>
      <c r="K42" s="168">
        <f t="shared" si="99"/>
        <v>0</v>
      </c>
      <c r="L42" s="32"/>
      <c r="M42" s="24"/>
      <c r="N42" s="19"/>
      <c r="O42" s="167">
        <f t="shared" si="100"/>
        <v>0</v>
      </c>
      <c r="P42" s="168">
        <f t="shared" si="101"/>
        <v>0</v>
      </c>
      <c r="Q42" s="32"/>
      <c r="R42" s="24"/>
      <c r="S42" s="19"/>
      <c r="T42" s="167">
        <f t="shared" si="102"/>
        <v>0</v>
      </c>
      <c r="U42" s="168">
        <f t="shared" si="103"/>
        <v>0</v>
      </c>
      <c r="V42" s="32"/>
      <c r="W42" s="24"/>
      <c r="X42" s="19"/>
      <c r="Y42" s="167">
        <f t="shared" si="104"/>
        <v>0</v>
      </c>
      <c r="Z42" s="168">
        <f t="shared" si="105"/>
        <v>0</v>
      </c>
      <c r="AA42" s="32"/>
      <c r="AB42" s="24"/>
      <c r="AC42" s="19"/>
      <c r="AD42" s="167">
        <f t="shared" si="106"/>
        <v>0</v>
      </c>
      <c r="AE42" s="168">
        <f t="shared" si="107"/>
        <v>0</v>
      </c>
      <c r="AF42" s="32"/>
      <c r="AG42" s="24"/>
      <c r="AH42" s="19"/>
      <c r="AI42" s="167">
        <f t="shared" si="108"/>
        <v>0</v>
      </c>
      <c r="AJ42" s="168">
        <f t="shared" si="109"/>
        <v>0</v>
      </c>
      <c r="AK42" s="32"/>
      <c r="AL42" s="24"/>
      <c r="AM42" s="19"/>
      <c r="AN42" s="167">
        <f t="shared" si="110"/>
        <v>0</v>
      </c>
      <c r="AO42" s="168">
        <f t="shared" si="111"/>
        <v>0</v>
      </c>
      <c r="AP42" s="32"/>
      <c r="AQ42" s="24"/>
      <c r="AR42" s="19"/>
      <c r="AS42" s="167">
        <f t="shared" si="112"/>
        <v>0</v>
      </c>
      <c r="AT42" s="168">
        <f t="shared" si="113"/>
        <v>0</v>
      </c>
      <c r="AU42" s="32"/>
      <c r="AV42" s="24"/>
      <c r="AW42" s="19"/>
      <c r="AX42" s="167">
        <f t="shared" si="114"/>
        <v>0</v>
      </c>
      <c r="AY42" s="168">
        <f t="shared" si="115"/>
        <v>0</v>
      </c>
      <c r="AZ42" s="32"/>
      <c r="BA42" s="24"/>
      <c r="BB42" s="19"/>
      <c r="BC42" s="167">
        <f t="shared" si="116"/>
        <v>0</v>
      </c>
      <c r="BD42" s="168">
        <f t="shared" si="117"/>
        <v>0</v>
      </c>
      <c r="BE42" s="32"/>
      <c r="BF42" s="24"/>
      <c r="BG42" s="19"/>
      <c r="BH42" s="167">
        <f t="shared" si="118"/>
        <v>0</v>
      </c>
      <c r="BI42" s="168">
        <f t="shared" si="119"/>
        <v>0</v>
      </c>
      <c r="BJ42" s="32"/>
      <c r="BK42" s="24"/>
      <c r="BL42" s="19"/>
      <c r="BM42" s="167">
        <f t="shared" si="120"/>
        <v>0</v>
      </c>
      <c r="BN42" s="168">
        <f t="shared" si="121"/>
        <v>0</v>
      </c>
      <c r="BO42" s="32"/>
      <c r="BP42" s="24"/>
      <c r="BQ42" s="19"/>
      <c r="BR42" s="167">
        <f t="shared" si="122"/>
        <v>0</v>
      </c>
      <c r="BS42" s="168">
        <f t="shared" si="123"/>
        <v>0</v>
      </c>
      <c r="BT42" s="32"/>
      <c r="BU42" s="24"/>
      <c r="BV42" s="19"/>
      <c r="BW42" s="167">
        <f t="shared" si="124"/>
        <v>0</v>
      </c>
      <c r="BX42" s="168">
        <f t="shared" si="125"/>
        <v>0</v>
      </c>
      <c r="BY42" s="32"/>
      <c r="BZ42" s="24"/>
      <c r="CA42" s="19"/>
      <c r="CB42" s="167">
        <f t="shared" si="126"/>
        <v>0</v>
      </c>
      <c r="CC42" s="168">
        <f t="shared" si="127"/>
        <v>0</v>
      </c>
    </row>
    <row r="43" spans="1:81" x14ac:dyDescent="0.3">
      <c r="A43" s="159">
        <f t="shared" si="96"/>
        <v>0</v>
      </c>
      <c r="B43" s="160">
        <f t="shared" si="97"/>
        <v>0</v>
      </c>
      <c r="C43" s="18"/>
      <c r="D43" s="11" t="s">
        <v>367</v>
      </c>
      <c r="E43" s="210" t="s">
        <v>370</v>
      </c>
      <c r="F43" s="360"/>
      <c r="G43" s="32"/>
      <c r="H43" s="24"/>
      <c r="I43" s="19"/>
      <c r="J43" s="167">
        <f t="shared" si="98"/>
        <v>0</v>
      </c>
      <c r="K43" s="168">
        <f t="shared" si="99"/>
        <v>0</v>
      </c>
      <c r="L43" s="32"/>
      <c r="M43" s="24"/>
      <c r="N43" s="19"/>
      <c r="O43" s="167">
        <f t="shared" si="100"/>
        <v>0</v>
      </c>
      <c r="P43" s="168">
        <f t="shared" si="101"/>
        <v>0</v>
      </c>
      <c r="Q43" s="32"/>
      <c r="R43" s="24"/>
      <c r="S43" s="19"/>
      <c r="T43" s="167">
        <f t="shared" si="102"/>
        <v>0</v>
      </c>
      <c r="U43" s="168">
        <f t="shared" si="103"/>
        <v>0</v>
      </c>
      <c r="V43" s="32"/>
      <c r="W43" s="24"/>
      <c r="X43" s="19"/>
      <c r="Y43" s="167">
        <f t="shared" si="104"/>
        <v>0</v>
      </c>
      <c r="Z43" s="168">
        <f t="shared" si="105"/>
        <v>0</v>
      </c>
      <c r="AA43" s="32"/>
      <c r="AB43" s="24"/>
      <c r="AC43" s="19"/>
      <c r="AD43" s="167">
        <f t="shared" si="106"/>
        <v>0</v>
      </c>
      <c r="AE43" s="168">
        <f t="shared" si="107"/>
        <v>0</v>
      </c>
      <c r="AF43" s="32"/>
      <c r="AG43" s="24"/>
      <c r="AH43" s="19"/>
      <c r="AI43" s="167">
        <f t="shared" si="108"/>
        <v>0</v>
      </c>
      <c r="AJ43" s="168">
        <f t="shared" si="109"/>
        <v>0</v>
      </c>
      <c r="AK43" s="32"/>
      <c r="AL43" s="24"/>
      <c r="AM43" s="19"/>
      <c r="AN43" s="167">
        <f t="shared" si="110"/>
        <v>0</v>
      </c>
      <c r="AO43" s="168">
        <f t="shared" si="111"/>
        <v>0</v>
      </c>
      <c r="AP43" s="32"/>
      <c r="AQ43" s="24"/>
      <c r="AR43" s="19"/>
      <c r="AS43" s="167">
        <f t="shared" si="112"/>
        <v>0</v>
      </c>
      <c r="AT43" s="168">
        <f t="shared" si="113"/>
        <v>0</v>
      </c>
      <c r="AU43" s="32"/>
      <c r="AV43" s="24"/>
      <c r="AW43" s="19"/>
      <c r="AX43" s="167">
        <f t="shared" si="114"/>
        <v>0</v>
      </c>
      <c r="AY43" s="168">
        <f t="shared" si="115"/>
        <v>0</v>
      </c>
      <c r="AZ43" s="32"/>
      <c r="BA43" s="24"/>
      <c r="BB43" s="19"/>
      <c r="BC43" s="167">
        <f t="shared" si="116"/>
        <v>0</v>
      </c>
      <c r="BD43" s="168">
        <f t="shared" si="117"/>
        <v>0</v>
      </c>
      <c r="BE43" s="32"/>
      <c r="BF43" s="24"/>
      <c r="BG43" s="19"/>
      <c r="BH43" s="167">
        <f t="shared" si="118"/>
        <v>0</v>
      </c>
      <c r="BI43" s="168">
        <f t="shared" si="119"/>
        <v>0</v>
      </c>
      <c r="BJ43" s="32"/>
      <c r="BK43" s="24"/>
      <c r="BL43" s="19"/>
      <c r="BM43" s="167">
        <f t="shared" si="120"/>
        <v>0</v>
      </c>
      <c r="BN43" s="168">
        <f t="shared" si="121"/>
        <v>0</v>
      </c>
      <c r="BO43" s="32"/>
      <c r="BP43" s="24"/>
      <c r="BQ43" s="19"/>
      <c r="BR43" s="167">
        <f t="shared" si="122"/>
        <v>0</v>
      </c>
      <c r="BS43" s="168">
        <f t="shared" si="123"/>
        <v>0</v>
      </c>
      <c r="BT43" s="32"/>
      <c r="BU43" s="24"/>
      <c r="BV43" s="19"/>
      <c r="BW43" s="167">
        <f t="shared" si="124"/>
        <v>0</v>
      </c>
      <c r="BX43" s="168">
        <f t="shared" si="125"/>
        <v>0</v>
      </c>
      <c r="BY43" s="32"/>
      <c r="BZ43" s="24"/>
      <c r="CA43" s="19"/>
      <c r="CB43" s="167">
        <f t="shared" si="126"/>
        <v>0</v>
      </c>
      <c r="CC43" s="168">
        <f t="shared" si="127"/>
        <v>0</v>
      </c>
    </row>
    <row r="44" spans="1:81" x14ac:dyDescent="0.3">
      <c r="A44" s="159">
        <f t="shared" si="96"/>
        <v>0</v>
      </c>
      <c r="B44" s="160">
        <f t="shared" si="97"/>
        <v>0</v>
      </c>
      <c r="C44" s="18"/>
      <c r="D44" s="11" t="s">
        <v>368</v>
      </c>
      <c r="E44" s="210" t="s">
        <v>370</v>
      </c>
      <c r="F44" s="360"/>
      <c r="G44" s="32"/>
      <c r="H44" s="24"/>
      <c r="I44" s="19"/>
      <c r="J44" s="167">
        <f t="shared" si="98"/>
        <v>0</v>
      </c>
      <c r="K44" s="168">
        <f t="shared" si="99"/>
        <v>0</v>
      </c>
      <c r="L44" s="32"/>
      <c r="M44" s="24"/>
      <c r="N44" s="19"/>
      <c r="O44" s="167">
        <f t="shared" si="100"/>
        <v>0</v>
      </c>
      <c r="P44" s="168">
        <f t="shared" si="101"/>
        <v>0</v>
      </c>
      <c r="Q44" s="32"/>
      <c r="R44" s="24"/>
      <c r="S44" s="19"/>
      <c r="T44" s="167">
        <f t="shared" si="102"/>
        <v>0</v>
      </c>
      <c r="U44" s="168">
        <f t="shared" si="103"/>
        <v>0</v>
      </c>
      <c r="V44" s="32"/>
      <c r="W44" s="24"/>
      <c r="X44" s="19"/>
      <c r="Y44" s="167">
        <f t="shared" si="104"/>
        <v>0</v>
      </c>
      <c r="Z44" s="168">
        <f t="shared" si="105"/>
        <v>0</v>
      </c>
      <c r="AA44" s="32"/>
      <c r="AB44" s="24"/>
      <c r="AC44" s="19"/>
      <c r="AD44" s="167">
        <f t="shared" si="106"/>
        <v>0</v>
      </c>
      <c r="AE44" s="168">
        <f t="shared" si="107"/>
        <v>0</v>
      </c>
      <c r="AF44" s="32"/>
      <c r="AG44" s="24"/>
      <c r="AH44" s="19"/>
      <c r="AI44" s="167">
        <f t="shared" si="108"/>
        <v>0</v>
      </c>
      <c r="AJ44" s="168">
        <f t="shared" si="109"/>
        <v>0</v>
      </c>
      <c r="AK44" s="32"/>
      <c r="AL44" s="24"/>
      <c r="AM44" s="19"/>
      <c r="AN44" s="167">
        <f t="shared" si="110"/>
        <v>0</v>
      </c>
      <c r="AO44" s="168">
        <f t="shared" si="111"/>
        <v>0</v>
      </c>
      <c r="AP44" s="32"/>
      <c r="AQ44" s="24"/>
      <c r="AR44" s="19"/>
      <c r="AS44" s="167">
        <f t="shared" si="112"/>
        <v>0</v>
      </c>
      <c r="AT44" s="168">
        <f t="shared" si="113"/>
        <v>0</v>
      </c>
      <c r="AU44" s="32"/>
      <c r="AV44" s="24"/>
      <c r="AW44" s="19"/>
      <c r="AX44" s="167">
        <f t="shared" si="114"/>
        <v>0</v>
      </c>
      <c r="AY44" s="168">
        <f t="shared" si="115"/>
        <v>0</v>
      </c>
      <c r="AZ44" s="32"/>
      <c r="BA44" s="24"/>
      <c r="BB44" s="19"/>
      <c r="BC44" s="167">
        <f t="shared" si="116"/>
        <v>0</v>
      </c>
      <c r="BD44" s="168">
        <f t="shared" si="117"/>
        <v>0</v>
      </c>
      <c r="BE44" s="32"/>
      <c r="BF44" s="24"/>
      <c r="BG44" s="19"/>
      <c r="BH44" s="167">
        <f t="shared" si="118"/>
        <v>0</v>
      </c>
      <c r="BI44" s="168">
        <f t="shared" si="119"/>
        <v>0</v>
      </c>
      <c r="BJ44" s="32"/>
      <c r="BK44" s="24"/>
      <c r="BL44" s="19"/>
      <c r="BM44" s="167">
        <f t="shared" si="120"/>
        <v>0</v>
      </c>
      <c r="BN44" s="168">
        <f t="shared" si="121"/>
        <v>0</v>
      </c>
      <c r="BO44" s="32"/>
      <c r="BP44" s="24"/>
      <c r="BQ44" s="19"/>
      <c r="BR44" s="167">
        <f t="shared" si="122"/>
        <v>0</v>
      </c>
      <c r="BS44" s="168">
        <f t="shared" si="123"/>
        <v>0</v>
      </c>
      <c r="BT44" s="32"/>
      <c r="BU44" s="24"/>
      <c r="BV44" s="19"/>
      <c r="BW44" s="167">
        <f t="shared" si="124"/>
        <v>0</v>
      </c>
      <c r="BX44" s="168">
        <f t="shared" si="125"/>
        <v>0</v>
      </c>
      <c r="BY44" s="32"/>
      <c r="BZ44" s="24"/>
      <c r="CA44" s="19"/>
      <c r="CB44" s="167">
        <f t="shared" si="126"/>
        <v>0</v>
      </c>
      <c r="CC44" s="168">
        <f t="shared" si="127"/>
        <v>0</v>
      </c>
    </row>
    <row r="45" spans="1:81" x14ac:dyDescent="0.3">
      <c r="A45" s="159">
        <f t="shared" si="96"/>
        <v>0</v>
      </c>
      <c r="B45" s="160">
        <f t="shared" si="97"/>
        <v>0</v>
      </c>
      <c r="C45" s="18"/>
      <c r="D45" s="11" t="s">
        <v>369</v>
      </c>
      <c r="E45" s="210" t="s">
        <v>370</v>
      </c>
      <c r="F45" s="360"/>
      <c r="G45" s="32"/>
      <c r="H45" s="24"/>
      <c r="I45" s="19"/>
      <c r="J45" s="167">
        <f t="shared" si="98"/>
        <v>0</v>
      </c>
      <c r="K45" s="168">
        <f t="shared" si="99"/>
        <v>0</v>
      </c>
      <c r="L45" s="32"/>
      <c r="M45" s="24"/>
      <c r="N45" s="19"/>
      <c r="O45" s="167">
        <f t="shared" si="100"/>
        <v>0</v>
      </c>
      <c r="P45" s="168">
        <f t="shared" si="101"/>
        <v>0</v>
      </c>
      <c r="Q45" s="32"/>
      <c r="R45" s="24"/>
      <c r="S45" s="19"/>
      <c r="T45" s="167">
        <f t="shared" si="102"/>
        <v>0</v>
      </c>
      <c r="U45" s="168">
        <f t="shared" si="103"/>
        <v>0</v>
      </c>
      <c r="V45" s="32"/>
      <c r="W45" s="24"/>
      <c r="X45" s="19"/>
      <c r="Y45" s="167">
        <f t="shared" si="104"/>
        <v>0</v>
      </c>
      <c r="Z45" s="168">
        <f t="shared" si="105"/>
        <v>0</v>
      </c>
      <c r="AA45" s="32"/>
      <c r="AB45" s="24"/>
      <c r="AC45" s="19"/>
      <c r="AD45" s="167">
        <f t="shared" si="106"/>
        <v>0</v>
      </c>
      <c r="AE45" s="168">
        <f t="shared" si="107"/>
        <v>0</v>
      </c>
      <c r="AF45" s="32"/>
      <c r="AG45" s="24"/>
      <c r="AH45" s="19"/>
      <c r="AI45" s="167">
        <f t="shared" si="108"/>
        <v>0</v>
      </c>
      <c r="AJ45" s="168">
        <f t="shared" si="109"/>
        <v>0</v>
      </c>
      <c r="AK45" s="32"/>
      <c r="AL45" s="24"/>
      <c r="AM45" s="19"/>
      <c r="AN45" s="167">
        <f t="shared" si="110"/>
        <v>0</v>
      </c>
      <c r="AO45" s="168">
        <f t="shared" si="111"/>
        <v>0</v>
      </c>
      <c r="AP45" s="32"/>
      <c r="AQ45" s="24"/>
      <c r="AR45" s="19"/>
      <c r="AS45" s="167">
        <f t="shared" si="112"/>
        <v>0</v>
      </c>
      <c r="AT45" s="168">
        <f t="shared" si="113"/>
        <v>0</v>
      </c>
      <c r="AU45" s="32"/>
      <c r="AV45" s="24"/>
      <c r="AW45" s="19"/>
      <c r="AX45" s="167">
        <f t="shared" si="114"/>
        <v>0</v>
      </c>
      <c r="AY45" s="168">
        <f t="shared" si="115"/>
        <v>0</v>
      </c>
      <c r="AZ45" s="32"/>
      <c r="BA45" s="24"/>
      <c r="BB45" s="19"/>
      <c r="BC45" s="167">
        <f t="shared" si="116"/>
        <v>0</v>
      </c>
      <c r="BD45" s="168">
        <f t="shared" si="117"/>
        <v>0</v>
      </c>
      <c r="BE45" s="32"/>
      <c r="BF45" s="24"/>
      <c r="BG45" s="19"/>
      <c r="BH45" s="167">
        <f t="shared" si="118"/>
        <v>0</v>
      </c>
      <c r="BI45" s="168">
        <f t="shared" si="119"/>
        <v>0</v>
      </c>
      <c r="BJ45" s="32"/>
      <c r="BK45" s="24"/>
      <c r="BL45" s="19"/>
      <c r="BM45" s="167">
        <f t="shared" si="120"/>
        <v>0</v>
      </c>
      <c r="BN45" s="168">
        <f t="shared" si="121"/>
        <v>0</v>
      </c>
      <c r="BO45" s="32"/>
      <c r="BP45" s="24"/>
      <c r="BQ45" s="19"/>
      <c r="BR45" s="167">
        <f t="shared" si="122"/>
        <v>0</v>
      </c>
      <c r="BS45" s="168">
        <f t="shared" si="123"/>
        <v>0</v>
      </c>
      <c r="BT45" s="32"/>
      <c r="BU45" s="24"/>
      <c r="BV45" s="19"/>
      <c r="BW45" s="167">
        <f t="shared" si="124"/>
        <v>0</v>
      </c>
      <c r="BX45" s="168">
        <f t="shared" si="125"/>
        <v>0</v>
      </c>
      <c r="BY45" s="32"/>
      <c r="BZ45" s="24"/>
      <c r="CA45" s="19"/>
      <c r="CB45" s="167">
        <f t="shared" si="126"/>
        <v>0</v>
      </c>
      <c r="CC45" s="168">
        <f t="shared" si="127"/>
        <v>0</v>
      </c>
    </row>
    <row r="46" spans="1:81" x14ac:dyDescent="0.3">
      <c r="A46" s="159">
        <f t="shared" si="96"/>
        <v>0</v>
      </c>
      <c r="B46" s="160">
        <f t="shared" si="97"/>
        <v>0</v>
      </c>
      <c r="C46" s="18"/>
      <c r="D46" s="10" t="s">
        <v>33</v>
      </c>
      <c r="E46" s="94" t="s">
        <v>784</v>
      </c>
      <c r="F46" s="360"/>
      <c r="G46" s="75"/>
      <c r="H46" s="20"/>
      <c r="I46" s="19"/>
      <c r="J46" s="160">
        <f>I46*$G46</f>
        <v>0</v>
      </c>
      <c r="K46" s="163">
        <f>I46*$H46</f>
        <v>0</v>
      </c>
      <c r="L46" s="75"/>
      <c r="M46" s="20"/>
      <c r="N46" s="19"/>
      <c r="O46" s="167">
        <f>N46*L46</f>
        <v>0</v>
      </c>
      <c r="P46" s="168">
        <f>N46*M46</f>
        <v>0</v>
      </c>
      <c r="Q46" s="75"/>
      <c r="R46" s="20"/>
      <c r="S46" s="19"/>
      <c r="T46" s="167">
        <f>S46*Q46</f>
        <v>0</v>
      </c>
      <c r="U46" s="168">
        <f>S46*R46</f>
        <v>0</v>
      </c>
      <c r="V46" s="75"/>
      <c r="W46" s="20"/>
      <c r="X46" s="19"/>
      <c r="Y46" s="167">
        <f>X46*V46</f>
        <v>0</v>
      </c>
      <c r="Z46" s="168">
        <f>X46*W46</f>
        <v>0</v>
      </c>
      <c r="AA46" s="75"/>
      <c r="AB46" s="20"/>
      <c r="AC46" s="19"/>
      <c r="AD46" s="167">
        <f>AC46*AA46</f>
        <v>0</v>
      </c>
      <c r="AE46" s="168">
        <f>AC46*AB46</f>
        <v>0</v>
      </c>
      <c r="AF46" s="75"/>
      <c r="AG46" s="20"/>
      <c r="AH46" s="19"/>
      <c r="AI46" s="167">
        <f>AH46*AF46</f>
        <v>0</v>
      </c>
      <c r="AJ46" s="168">
        <f>AH46*AG46</f>
        <v>0</v>
      </c>
      <c r="AK46" s="75"/>
      <c r="AL46" s="20"/>
      <c r="AM46" s="19"/>
      <c r="AN46" s="167">
        <f>AM46*AK46</f>
        <v>0</v>
      </c>
      <c r="AO46" s="168">
        <f>AM46*AL46</f>
        <v>0</v>
      </c>
      <c r="AP46" s="75"/>
      <c r="AQ46" s="20"/>
      <c r="AR46" s="19"/>
      <c r="AS46" s="167">
        <f>AR46*AP46</f>
        <v>0</v>
      </c>
      <c r="AT46" s="168">
        <f>AR46*AQ46</f>
        <v>0</v>
      </c>
      <c r="AU46" s="75"/>
      <c r="AV46" s="20"/>
      <c r="AW46" s="19"/>
      <c r="AX46" s="167">
        <f>AW46*AU46</f>
        <v>0</v>
      </c>
      <c r="AY46" s="168">
        <f>AW46*AV46</f>
        <v>0</v>
      </c>
      <c r="AZ46" s="75"/>
      <c r="BA46" s="20"/>
      <c r="BB46" s="19"/>
      <c r="BC46" s="167">
        <f>BB46*AZ46</f>
        <v>0</v>
      </c>
      <c r="BD46" s="168">
        <f>BB46*BA46</f>
        <v>0</v>
      </c>
      <c r="BE46" s="75"/>
      <c r="BF46" s="20"/>
      <c r="BG46" s="19"/>
      <c r="BH46" s="167">
        <f>BG46*BE46</f>
        <v>0</v>
      </c>
      <c r="BI46" s="168">
        <f>BG46*BF46</f>
        <v>0</v>
      </c>
      <c r="BJ46" s="75"/>
      <c r="BK46" s="20"/>
      <c r="BL46" s="19"/>
      <c r="BM46" s="167">
        <f>BL46*BJ46</f>
        <v>0</v>
      </c>
      <c r="BN46" s="168">
        <f>BL46*BK46</f>
        <v>0</v>
      </c>
      <c r="BO46" s="75"/>
      <c r="BP46" s="20"/>
      <c r="BQ46" s="19"/>
      <c r="BR46" s="167">
        <f>BQ46*BO46</f>
        <v>0</v>
      </c>
      <c r="BS46" s="168">
        <f>BQ46*BP46</f>
        <v>0</v>
      </c>
      <c r="BT46" s="75"/>
      <c r="BU46" s="20"/>
      <c r="BV46" s="19"/>
      <c r="BW46" s="167">
        <f>BV46*BT46</f>
        <v>0</v>
      </c>
      <c r="BX46" s="168">
        <f>BV46*BU46</f>
        <v>0</v>
      </c>
      <c r="BY46" s="75"/>
      <c r="BZ46" s="20"/>
      <c r="CA46" s="19"/>
      <c r="CB46" s="167">
        <f>CA46*BY46</f>
        <v>0</v>
      </c>
      <c r="CC46" s="168">
        <f>CA46*BZ46</f>
        <v>0</v>
      </c>
    </row>
    <row r="47" spans="1:81" x14ac:dyDescent="0.3">
      <c r="A47" s="175"/>
      <c r="B47" s="164"/>
      <c r="C47" s="17"/>
      <c r="D47" s="10" t="s">
        <v>34</v>
      </c>
      <c r="E47" s="94" t="s">
        <v>785</v>
      </c>
      <c r="F47" s="360"/>
      <c r="G47" s="30"/>
      <c r="H47" s="23"/>
      <c r="I47" s="9"/>
      <c r="J47" s="169"/>
      <c r="K47" s="170"/>
      <c r="L47" s="30"/>
      <c r="M47" s="23"/>
      <c r="N47" s="9"/>
      <c r="O47" s="169"/>
      <c r="P47" s="170"/>
      <c r="Q47" s="30"/>
      <c r="R47" s="23"/>
      <c r="S47" s="9"/>
      <c r="T47" s="169"/>
      <c r="U47" s="170"/>
      <c r="V47" s="30"/>
      <c r="W47" s="23"/>
      <c r="X47" s="9"/>
      <c r="Y47" s="169"/>
      <c r="Z47" s="170"/>
      <c r="AA47" s="30"/>
      <c r="AB47" s="23"/>
      <c r="AC47" s="9"/>
      <c r="AD47" s="169"/>
      <c r="AE47" s="170"/>
      <c r="AF47" s="30"/>
      <c r="AG47" s="23"/>
      <c r="AH47" s="9"/>
      <c r="AI47" s="169"/>
      <c r="AJ47" s="170"/>
      <c r="AK47" s="30"/>
      <c r="AL47" s="23"/>
      <c r="AM47" s="9"/>
      <c r="AN47" s="169"/>
      <c r="AO47" s="170"/>
      <c r="AP47" s="30"/>
      <c r="AQ47" s="23"/>
      <c r="AR47" s="9"/>
      <c r="AS47" s="169"/>
      <c r="AT47" s="170"/>
      <c r="AU47" s="30"/>
      <c r="AV47" s="23"/>
      <c r="AW47" s="9"/>
      <c r="AX47" s="169"/>
      <c r="AY47" s="170"/>
      <c r="AZ47" s="30"/>
      <c r="BA47" s="23"/>
      <c r="BB47" s="9"/>
      <c r="BC47" s="169"/>
      <c r="BD47" s="170"/>
      <c r="BE47" s="30"/>
      <c r="BF47" s="23"/>
      <c r="BG47" s="9"/>
      <c r="BH47" s="169"/>
      <c r="BI47" s="170"/>
      <c r="BJ47" s="30"/>
      <c r="BK47" s="23"/>
      <c r="BL47" s="9"/>
      <c r="BM47" s="169"/>
      <c r="BN47" s="170"/>
      <c r="BO47" s="30"/>
      <c r="BP47" s="23"/>
      <c r="BQ47" s="9"/>
      <c r="BR47" s="169"/>
      <c r="BS47" s="170"/>
      <c r="BT47" s="30"/>
      <c r="BU47" s="23"/>
      <c r="BV47" s="9"/>
      <c r="BW47" s="169"/>
      <c r="BX47" s="170"/>
      <c r="BY47" s="30"/>
      <c r="BZ47" s="23"/>
      <c r="CA47" s="9"/>
      <c r="CB47" s="169"/>
      <c r="CC47" s="170"/>
    </row>
    <row r="48" spans="1:81" x14ac:dyDescent="0.3">
      <c r="A48" s="159">
        <f t="shared" ref="A48:A53" si="128">SUMIF($I$5:$IV$5,"QTY*Equipment",$I48:$IV48)</f>
        <v>0</v>
      </c>
      <c r="B48" s="160">
        <f t="shared" ref="B48:B53" si="129">SUMIF($I$5:$IV$5,"QTY*Install",$I48:$IV48)</f>
        <v>0</v>
      </c>
      <c r="C48" s="18"/>
      <c r="D48" s="11" t="s">
        <v>287</v>
      </c>
      <c r="E48" s="83" t="s">
        <v>786</v>
      </c>
      <c r="F48" s="360"/>
      <c r="G48" s="32"/>
      <c r="H48" s="24"/>
      <c r="I48" s="19"/>
      <c r="J48" s="167">
        <f t="shared" ref="J48:J53" si="130">I48*$G48</f>
        <v>0</v>
      </c>
      <c r="K48" s="168">
        <f t="shared" ref="K48:K53" si="131">I48*$H48</f>
        <v>0</v>
      </c>
      <c r="L48" s="32"/>
      <c r="M48" s="24"/>
      <c r="N48" s="19"/>
      <c r="O48" s="167">
        <f t="shared" ref="O48:O53" si="132">N48*L48</f>
        <v>0</v>
      </c>
      <c r="P48" s="168">
        <f t="shared" ref="P48:P53" si="133">N48*M48</f>
        <v>0</v>
      </c>
      <c r="Q48" s="32"/>
      <c r="R48" s="24"/>
      <c r="S48" s="19"/>
      <c r="T48" s="167">
        <f t="shared" ref="T48:T53" si="134">S48*Q48</f>
        <v>0</v>
      </c>
      <c r="U48" s="168">
        <f t="shared" ref="U48:U53" si="135">S48*R48</f>
        <v>0</v>
      </c>
      <c r="V48" s="32"/>
      <c r="W48" s="24"/>
      <c r="X48" s="19"/>
      <c r="Y48" s="167">
        <f t="shared" ref="Y48:Y53" si="136">X48*V48</f>
        <v>0</v>
      </c>
      <c r="Z48" s="168">
        <f t="shared" ref="Z48:Z53" si="137">X48*W48</f>
        <v>0</v>
      </c>
      <c r="AA48" s="32"/>
      <c r="AB48" s="24"/>
      <c r="AC48" s="19"/>
      <c r="AD48" s="167">
        <f t="shared" ref="AD48:AD53" si="138">AC48*AA48</f>
        <v>0</v>
      </c>
      <c r="AE48" s="168">
        <f t="shared" ref="AE48:AE53" si="139">AC48*AB48</f>
        <v>0</v>
      </c>
      <c r="AF48" s="32"/>
      <c r="AG48" s="24"/>
      <c r="AH48" s="19"/>
      <c r="AI48" s="167">
        <f t="shared" ref="AI48:AI53" si="140">AH48*AF48</f>
        <v>0</v>
      </c>
      <c r="AJ48" s="168">
        <f t="shared" ref="AJ48:AJ53" si="141">AH48*AG48</f>
        <v>0</v>
      </c>
      <c r="AK48" s="32"/>
      <c r="AL48" s="24"/>
      <c r="AM48" s="19"/>
      <c r="AN48" s="167">
        <f t="shared" ref="AN48:AN53" si="142">AM48*AK48</f>
        <v>0</v>
      </c>
      <c r="AO48" s="168">
        <f t="shared" ref="AO48:AO53" si="143">AM48*AL48</f>
        <v>0</v>
      </c>
      <c r="AP48" s="32"/>
      <c r="AQ48" s="24"/>
      <c r="AR48" s="19"/>
      <c r="AS48" s="167">
        <f t="shared" ref="AS48:AS53" si="144">AR48*AP48</f>
        <v>0</v>
      </c>
      <c r="AT48" s="168">
        <f t="shared" ref="AT48:AT53" si="145">AR48*AQ48</f>
        <v>0</v>
      </c>
      <c r="AU48" s="32"/>
      <c r="AV48" s="24"/>
      <c r="AW48" s="19"/>
      <c r="AX48" s="167">
        <f t="shared" ref="AX48:AX53" si="146">AW48*AU48</f>
        <v>0</v>
      </c>
      <c r="AY48" s="168">
        <f t="shared" ref="AY48:AY53" si="147">AW48*AV48</f>
        <v>0</v>
      </c>
      <c r="AZ48" s="32"/>
      <c r="BA48" s="24"/>
      <c r="BB48" s="19"/>
      <c r="BC48" s="167">
        <f t="shared" ref="BC48:BC53" si="148">BB48*AZ48</f>
        <v>0</v>
      </c>
      <c r="BD48" s="168">
        <f t="shared" ref="BD48:BD53" si="149">BB48*BA48</f>
        <v>0</v>
      </c>
      <c r="BE48" s="32"/>
      <c r="BF48" s="24"/>
      <c r="BG48" s="19"/>
      <c r="BH48" s="167">
        <f t="shared" ref="BH48:BH53" si="150">BG48*BE48</f>
        <v>0</v>
      </c>
      <c r="BI48" s="168">
        <f t="shared" ref="BI48:BI53" si="151">BG48*BF48</f>
        <v>0</v>
      </c>
      <c r="BJ48" s="32"/>
      <c r="BK48" s="24"/>
      <c r="BL48" s="19"/>
      <c r="BM48" s="167">
        <f t="shared" ref="BM48:BM53" si="152">BL48*BJ48</f>
        <v>0</v>
      </c>
      <c r="BN48" s="168">
        <f t="shared" ref="BN48:BN53" si="153">BL48*BK48</f>
        <v>0</v>
      </c>
      <c r="BO48" s="32"/>
      <c r="BP48" s="24"/>
      <c r="BQ48" s="19"/>
      <c r="BR48" s="167">
        <f t="shared" ref="BR48:BR53" si="154">BQ48*BO48</f>
        <v>0</v>
      </c>
      <c r="BS48" s="168">
        <f t="shared" ref="BS48:BS53" si="155">BQ48*BP48</f>
        <v>0</v>
      </c>
      <c r="BT48" s="32"/>
      <c r="BU48" s="24"/>
      <c r="BV48" s="19"/>
      <c r="BW48" s="167">
        <f t="shared" ref="BW48:BW53" si="156">BV48*BT48</f>
        <v>0</v>
      </c>
      <c r="BX48" s="168">
        <f t="shared" ref="BX48:BX53" si="157">BV48*BU48</f>
        <v>0</v>
      </c>
      <c r="BY48" s="32"/>
      <c r="BZ48" s="24"/>
      <c r="CA48" s="19"/>
      <c r="CB48" s="167">
        <f t="shared" ref="CB48:CB53" si="158">CA48*BY48</f>
        <v>0</v>
      </c>
      <c r="CC48" s="168">
        <f t="shared" ref="CC48:CC53" si="159">CA48*BZ48</f>
        <v>0</v>
      </c>
    </row>
    <row r="49" spans="1:81" x14ac:dyDescent="0.3">
      <c r="A49" s="159">
        <f t="shared" si="128"/>
        <v>0</v>
      </c>
      <c r="B49" s="160">
        <f t="shared" si="129"/>
        <v>0</v>
      </c>
      <c r="C49" s="18"/>
      <c r="D49" s="11" t="s">
        <v>288</v>
      </c>
      <c r="E49" s="83" t="s">
        <v>787</v>
      </c>
      <c r="F49" s="360"/>
      <c r="G49" s="32"/>
      <c r="H49" s="24"/>
      <c r="I49" s="19"/>
      <c r="J49" s="167">
        <f t="shared" si="130"/>
        <v>0</v>
      </c>
      <c r="K49" s="168">
        <f t="shared" si="131"/>
        <v>0</v>
      </c>
      <c r="L49" s="32"/>
      <c r="M49" s="24"/>
      <c r="N49" s="19"/>
      <c r="O49" s="167">
        <f t="shared" si="132"/>
        <v>0</v>
      </c>
      <c r="P49" s="168">
        <f t="shared" si="133"/>
        <v>0</v>
      </c>
      <c r="Q49" s="32"/>
      <c r="R49" s="24"/>
      <c r="S49" s="19"/>
      <c r="T49" s="167">
        <f t="shared" si="134"/>
        <v>0</v>
      </c>
      <c r="U49" s="168">
        <f t="shared" si="135"/>
        <v>0</v>
      </c>
      <c r="V49" s="32"/>
      <c r="W49" s="24"/>
      <c r="X49" s="19"/>
      <c r="Y49" s="167">
        <f t="shared" si="136"/>
        <v>0</v>
      </c>
      <c r="Z49" s="168">
        <f t="shared" si="137"/>
        <v>0</v>
      </c>
      <c r="AA49" s="32"/>
      <c r="AB49" s="24"/>
      <c r="AC49" s="19"/>
      <c r="AD49" s="167">
        <f t="shared" si="138"/>
        <v>0</v>
      </c>
      <c r="AE49" s="168">
        <f t="shared" si="139"/>
        <v>0</v>
      </c>
      <c r="AF49" s="32"/>
      <c r="AG49" s="24"/>
      <c r="AH49" s="19"/>
      <c r="AI49" s="167">
        <f t="shared" si="140"/>
        <v>0</v>
      </c>
      <c r="AJ49" s="168">
        <f t="shared" si="141"/>
        <v>0</v>
      </c>
      <c r="AK49" s="32"/>
      <c r="AL49" s="24"/>
      <c r="AM49" s="19"/>
      <c r="AN49" s="167">
        <f t="shared" si="142"/>
        <v>0</v>
      </c>
      <c r="AO49" s="168">
        <f t="shared" si="143"/>
        <v>0</v>
      </c>
      <c r="AP49" s="32"/>
      <c r="AQ49" s="24"/>
      <c r="AR49" s="19"/>
      <c r="AS49" s="167">
        <f t="shared" si="144"/>
        <v>0</v>
      </c>
      <c r="AT49" s="168">
        <f t="shared" si="145"/>
        <v>0</v>
      </c>
      <c r="AU49" s="32"/>
      <c r="AV49" s="24"/>
      <c r="AW49" s="19"/>
      <c r="AX49" s="167">
        <f t="shared" si="146"/>
        <v>0</v>
      </c>
      <c r="AY49" s="168">
        <f t="shared" si="147"/>
        <v>0</v>
      </c>
      <c r="AZ49" s="32"/>
      <c r="BA49" s="24"/>
      <c r="BB49" s="19"/>
      <c r="BC49" s="167">
        <f t="shared" si="148"/>
        <v>0</v>
      </c>
      <c r="BD49" s="168">
        <f t="shared" si="149"/>
        <v>0</v>
      </c>
      <c r="BE49" s="32"/>
      <c r="BF49" s="24"/>
      <c r="BG49" s="19"/>
      <c r="BH49" s="167">
        <f t="shared" si="150"/>
        <v>0</v>
      </c>
      <c r="BI49" s="168">
        <f t="shared" si="151"/>
        <v>0</v>
      </c>
      <c r="BJ49" s="32"/>
      <c r="BK49" s="24"/>
      <c r="BL49" s="19"/>
      <c r="BM49" s="167">
        <f t="shared" si="152"/>
        <v>0</v>
      </c>
      <c r="BN49" s="168">
        <f t="shared" si="153"/>
        <v>0</v>
      </c>
      <c r="BO49" s="32"/>
      <c r="BP49" s="24"/>
      <c r="BQ49" s="19"/>
      <c r="BR49" s="167">
        <f t="shared" si="154"/>
        <v>0</v>
      </c>
      <c r="BS49" s="168">
        <f t="shared" si="155"/>
        <v>0</v>
      </c>
      <c r="BT49" s="32"/>
      <c r="BU49" s="24"/>
      <c r="BV49" s="19"/>
      <c r="BW49" s="167">
        <f t="shared" si="156"/>
        <v>0</v>
      </c>
      <c r="BX49" s="168">
        <f t="shared" si="157"/>
        <v>0</v>
      </c>
      <c r="BY49" s="32"/>
      <c r="BZ49" s="24"/>
      <c r="CA49" s="19"/>
      <c r="CB49" s="167">
        <f t="shared" si="158"/>
        <v>0</v>
      </c>
      <c r="CC49" s="168">
        <f t="shared" si="159"/>
        <v>0</v>
      </c>
    </row>
    <row r="50" spans="1:81" x14ac:dyDescent="0.3">
      <c r="A50" s="159">
        <f t="shared" si="128"/>
        <v>0</v>
      </c>
      <c r="B50" s="160">
        <f t="shared" si="129"/>
        <v>0</v>
      </c>
      <c r="C50" s="18"/>
      <c r="D50" s="11" t="s">
        <v>289</v>
      </c>
      <c r="E50" s="83" t="s">
        <v>47</v>
      </c>
      <c r="F50" s="360"/>
      <c r="G50" s="32"/>
      <c r="H50" s="24"/>
      <c r="I50" s="19"/>
      <c r="J50" s="167">
        <f t="shared" si="130"/>
        <v>0</v>
      </c>
      <c r="K50" s="168">
        <f t="shared" si="131"/>
        <v>0</v>
      </c>
      <c r="L50" s="32"/>
      <c r="M50" s="24"/>
      <c r="N50" s="19"/>
      <c r="O50" s="167">
        <f t="shared" si="132"/>
        <v>0</v>
      </c>
      <c r="P50" s="168">
        <f t="shared" si="133"/>
        <v>0</v>
      </c>
      <c r="Q50" s="32"/>
      <c r="R50" s="24"/>
      <c r="S50" s="19"/>
      <c r="T50" s="167">
        <f t="shared" si="134"/>
        <v>0</v>
      </c>
      <c r="U50" s="168">
        <f t="shared" si="135"/>
        <v>0</v>
      </c>
      <c r="V50" s="32"/>
      <c r="W50" s="24"/>
      <c r="X50" s="19"/>
      <c r="Y50" s="167">
        <f t="shared" si="136"/>
        <v>0</v>
      </c>
      <c r="Z50" s="168">
        <f t="shared" si="137"/>
        <v>0</v>
      </c>
      <c r="AA50" s="32"/>
      <c r="AB50" s="24"/>
      <c r="AC50" s="19"/>
      <c r="AD50" s="167">
        <f t="shared" si="138"/>
        <v>0</v>
      </c>
      <c r="AE50" s="168">
        <f t="shared" si="139"/>
        <v>0</v>
      </c>
      <c r="AF50" s="32"/>
      <c r="AG50" s="24"/>
      <c r="AH50" s="19"/>
      <c r="AI50" s="167">
        <f t="shared" si="140"/>
        <v>0</v>
      </c>
      <c r="AJ50" s="168">
        <f t="shared" si="141"/>
        <v>0</v>
      </c>
      <c r="AK50" s="32"/>
      <c r="AL50" s="24"/>
      <c r="AM50" s="19"/>
      <c r="AN50" s="167">
        <f t="shared" si="142"/>
        <v>0</v>
      </c>
      <c r="AO50" s="168">
        <f t="shared" si="143"/>
        <v>0</v>
      </c>
      <c r="AP50" s="32"/>
      <c r="AQ50" s="24"/>
      <c r="AR50" s="19"/>
      <c r="AS50" s="167">
        <f t="shared" si="144"/>
        <v>0</v>
      </c>
      <c r="AT50" s="168">
        <f t="shared" si="145"/>
        <v>0</v>
      </c>
      <c r="AU50" s="32"/>
      <c r="AV50" s="24"/>
      <c r="AW50" s="19"/>
      <c r="AX50" s="167">
        <f t="shared" si="146"/>
        <v>0</v>
      </c>
      <c r="AY50" s="168">
        <f t="shared" si="147"/>
        <v>0</v>
      </c>
      <c r="AZ50" s="32"/>
      <c r="BA50" s="24"/>
      <c r="BB50" s="19"/>
      <c r="BC50" s="167">
        <f t="shared" si="148"/>
        <v>0</v>
      </c>
      <c r="BD50" s="168">
        <f t="shared" si="149"/>
        <v>0</v>
      </c>
      <c r="BE50" s="32"/>
      <c r="BF50" s="24"/>
      <c r="BG50" s="19"/>
      <c r="BH50" s="167">
        <f t="shared" si="150"/>
        <v>0</v>
      </c>
      <c r="BI50" s="168">
        <f t="shared" si="151"/>
        <v>0</v>
      </c>
      <c r="BJ50" s="32"/>
      <c r="BK50" s="24"/>
      <c r="BL50" s="19"/>
      <c r="BM50" s="167">
        <f t="shared" si="152"/>
        <v>0</v>
      </c>
      <c r="BN50" s="168">
        <f t="shared" si="153"/>
        <v>0</v>
      </c>
      <c r="BO50" s="32"/>
      <c r="BP50" s="24"/>
      <c r="BQ50" s="19"/>
      <c r="BR50" s="167">
        <f t="shared" si="154"/>
        <v>0</v>
      </c>
      <c r="BS50" s="168">
        <f t="shared" si="155"/>
        <v>0</v>
      </c>
      <c r="BT50" s="32"/>
      <c r="BU50" s="24"/>
      <c r="BV50" s="19"/>
      <c r="BW50" s="167">
        <f t="shared" si="156"/>
        <v>0</v>
      </c>
      <c r="BX50" s="168">
        <f t="shared" si="157"/>
        <v>0</v>
      </c>
      <c r="BY50" s="32"/>
      <c r="BZ50" s="24"/>
      <c r="CA50" s="19"/>
      <c r="CB50" s="167">
        <f t="shared" si="158"/>
        <v>0</v>
      </c>
      <c r="CC50" s="168">
        <f t="shared" si="159"/>
        <v>0</v>
      </c>
    </row>
    <row r="51" spans="1:81" x14ac:dyDescent="0.3">
      <c r="A51" s="159">
        <f t="shared" si="128"/>
        <v>0</v>
      </c>
      <c r="B51" s="160">
        <f t="shared" si="129"/>
        <v>0</v>
      </c>
      <c r="C51" s="18"/>
      <c r="D51" s="11" t="s">
        <v>290</v>
      </c>
      <c r="E51" s="210" t="s">
        <v>788</v>
      </c>
      <c r="F51" s="360"/>
      <c r="G51" s="32"/>
      <c r="H51" s="24"/>
      <c r="I51" s="19"/>
      <c r="J51" s="167">
        <f t="shared" si="130"/>
        <v>0</v>
      </c>
      <c r="K51" s="168">
        <f t="shared" si="131"/>
        <v>0</v>
      </c>
      <c r="L51" s="32"/>
      <c r="M51" s="24"/>
      <c r="N51" s="19"/>
      <c r="O51" s="167">
        <f t="shared" si="132"/>
        <v>0</v>
      </c>
      <c r="P51" s="168">
        <f t="shared" si="133"/>
        <v>0</v>
      </c>
      <c r="Q51" s="32"/>
      <c r="R51" s="24"/>
      <c r="S51" s="19"/>
      <c r="T51" s="167">
        <f t="shared" si="134"/>
        <v>0</v>
      </c>
      <c r="U51" s="168">
        <f t="shared" si="135"/>
        <v>0</v>
      </c>
      <c r="V51" s="32"/>
      <c r="W51" s="24"/>
      <c r="X51" s="19"/>
      <c r="Y51" s="167">
        <f t="shared" si="136"/>
        <v>0</v>
      </c>
      <c r="Z51" s="168">
        <f t="shared" si="137"/>
        <v>0</v>
      </c>
      <c r="AA51" s="32"/>
      <c r="AB51" s="24"/>
      <c r="AC51" s="19"/>
      <c r="AD51" s="167">
        <f t="shared" si="138"/>
        <v>0</v>
      </c>
      <c r="AE51" s="168">
        <f t="shared" si="139"/>
        <v>0</v>
      </c>
      <c r="AF51" s="32"/>
      <c r="AG51" s="24"/>
      <c r="AH51" s="19"/>
      <c r="AI51" s="167">
        <f t="shared" si="140"/>
        <v>0</v>
      </c>
      <c r="AJ51" s="168">
        <f t="shared" si="141"/>
        <v>0</v>
      </c>
      <c r="AK51" s="32"/>
      <c r="AL51" s="24"/>
      <c r="AM51" s="19"/>
      <c r="AN51" s="167">
        <f t="shared" si="142"/>
        <v>0</v>
      </c>
      <c r="AO51" s="168">
        <f t="shared" si="143"/>
        <v>0</v>
      </c>
      <c r="AP51" s="32"/>
      <c r="AQ51" s="24"/>
      <c r="AR51" s="19"/>
      <c r="AS51" s="167">
        <f t="shared" si="144"/>
        <v>0</v>
      </c>
      <c r="AT51" s="168">
        <f t="shared" si="145"/>
        <v>0</v>
      </c>
      <c r="AU51" s="32"/>
      <c r="AV51" s="24"/>
      <c r="AW51" s="19"/>
      <c r="AX51" s="167">
        <f t="shared" si="146"/>
        <v>0</v>
      </c>
      <c r="AY51" s="168">
        <f t="shared" si="147"/>
        <v>0</v>
      </c>
      <c r="AZ51" s="32"/>
      <c r="BA51" s="24"/>
      <c r="BB51" s="19"/>
      <c r="BC51" s="167">
        <f t="shared" si="148"/>
        <v>0</v>
      </c>
      <c r="BD51" s="168">
        <f t="shared" si="149"/>
        <v>0</v>
      </c>
      <c r="BE51" s="32"/>
      <c r="BF51" s="24"/>
      <c r="BG51" s="19"/>
      <c r="BH51" s="167">
        <f t="shared" si="150"/>
        <v>0</v>
      </c>
      <c r="BI51" s="168">
        <f t="shared" si="151"/>
        <v>0</v>
      </c>
      <c r="BJ51" s="32"/>
      <c r="BK51" s="24"/>
      <c r="BL51" s="19"/>
      <c r="BM51" s="167">
        <f t="shared" si="152"/>
        <v>0</v>
      </c>
      <c r="BN51" s="168">
        <f t="shared" si="153"/>
        <v>0</v>
      </c>
      <c r="BO51" s="32"/>
      <c r="BP51" s="24"/>
      <c r="BQ51" s="19"/>
      <c r="BR51" s="167">
        <f t="shared" si="154"/>
        <v>0</v>
      </c>
      <c r="BS51" s="168">
        <f t="shared" si="155"/>
        <v>0</v>
      </c>
      <c r="BT51" s="32"/>
      <c r="BU51" s="24"/>
      <c r="BV51" s="19"/>
      <c r="BW51" s="167">
        <f t="shared" si="156"/>
        <v>0</v>
      </c>
      <c r="BX51" s="168">
        <f t="shared" si="157"/>
        <v>0</v>
      </c>
      <c r="BY51" s="32"/>
      <c r="BZ51" s="24"/>
      <c r="CA51" s="19"/>
      <c r="CB51" s="167">
        <f t="shared" si="158"/>
        <v>0</v>
      </c>
      <c r="CC51" s="168">
        <f t="shared" si="159"/>
        <v>0</v>
      </c>
    </row>
    <row r="52" spans="1:81" x14ac:dyDescent="0.3">
      <c r="A52" s="159">
        <f t="shared" si="128"/>
        <v>0</v>
      </c>
      <c r="B52" s="160">
        <f t="shared" si="129"/>
        <v>0</v>
      </c>
      <c r="C52" s="18"/>
      <c r="D52" s="11" t="s">
        <v>291</v>
      </c>
      <c r="E52" s="210" t="s">
        <v>788</v>
      </c>
      <c r="F52" s="360"/>
      <c r="G52" s="32"/>
      <c r="H52" s="24"/>
      <c r="I52" s="19"/>
      <c r="J52" s="167">
        <f t="shared" si="130"/>
        <v>0</v>
      </c>
      <c r="K52" s="168">
        <f t="shared" si="131"/>
        <v>0</v>
      </c>
      <c r="L52" s="32"/>
      <c r="M52" s="24"/>
      <c r="N52" s="19"/>
      <c r="O52" s="167">
        <f t="shared" si="132"/>
        <v>0</v>
      </c>
      <c r="P52" s="168">
        <f t="shared" si="133"/>
        <v>0</v>
      </c>
      <c r="Q52" s="32"/>
      <c r="R52" s="24"/>
      <c r="S52" s="19"/>
      <c r="T52" s="167">
        <f t="shared" si="134"/>
        <v>0</v>
      </c>
      <c r="U52" s="168">
        <f t="shared" si="135"/>
        <v>0</v>
      </c>
      <c r="V52" s="32"/>
      <c r="W52" s="24"/>
      <c r="X52" s="19"/>
      <c r="Y52" s="167">
        <f t="shared" si="136"/>
        <v>0</v>
      </c>
      <c r="Z52" s="168">
        <f t="shared" si="137"/>
        <v>0</v>
      </c>
      <c r="AA52" s="32"/>
      <c r="AB52" s="24"/>
      <c r="AC52" s="19"/>
      <c r="AD52" s="167">
        <f t="shared" si="138"/>
        <v>0</v>
      </c>
      <c r="AE52" s="168">
        <f t="shared" si="139"/>
        <v>0</v>
      </c>
      <c r="AF52" s="32"/>
      <c r="AG52" s="24"/>
      <c r="AH52" s="19"/>
      <c r="AI52" s="167">
        <f t="shared" si="140"/>
        <v>0</v>
      </c>
      <c r="AJ52" s="168">
        <f t="shared" si="141"/>
        <v>0</v>
      </c>
      <c r="AK52" s="32"/>
      <c r="AL52" s="24"/>
      <c r="AM52" s="19"/>
      <c r="AN52" s="167">
        <f t="shared" si="142"/>
        <v>0</v>
      </c>
      <c r="AO52" s="168">
        <f t="shared" si="143"/>
        <v>0</v>
      </c>
      <c r="AP52" s="32"/>
      <c r="AQ52" s="24"/>
      <c r="AR52" s="19"/>
      <c r="AS52" s="167">
        <f t="shared" si="144"/>
        <v>0</v>
      </c>
      <c r="AT52" s="168">
        <f t="shared" si="145"/>
        <v>0</v>
      </c>
      <c r="AU52" s="32"/>
      <c r="AV52" s="24"/>
      <c r="AW52" s="19"/>
      <c r="AX52" s="167">
        <f t="shared" si="146"/>
        <v>0</v>
      </c>
      <c r="AY52" s="168">
        <f t="shared" si="147"/>
        <v>0</v>
      </c>
      <c r="AZ52" s="32"/>
      <c r="BA52" s="24"/>
      <c r="BB52" s="19"/>
      <c r="BC52" s="167">
        <f t="shared" si="148"/>
        <v>0</v>
      </c>
      <c r="BD52" s="168">
        <f t="shared" si="149"/>
        <v>0</v>
      </c>
      <c r="BE52" s="32"/>
      <c r="BF52" s="24"/>
      <c r="BG52" s="19"/>
      <c r="BH52" s="167">
        <f t="shared" si="150"/>
        <v>0</v>
      </c>
      <c r="BI52" s="168">
        <f t="shared" si="151"/>
        <v>0</v>
      </c>
      <c r="BJ52" s="32"/>
      <c r="BK52" s="24"/>
      <c r="BL52" s="19"/>
      <c r="BM52" s="167">
        <f t="shared" si="152"/>
        <v>0</v>
      </c>
      <c r="BN52" s="168">
        <f t="shared" si="153"/>
        <v>0</v>
      </c>
      <c r="BO52" s="32"/>
      <c r="BP52" s="24"/>
      <c r="BQ52" s="19"/>
      <c r="BR52" s="167">
        <f t="shared" si="154"/>
        <v>0</v>
      </c>
      <c r="BS52" s="168">
        <f t="shared" si="155"/>
        <v>0</v>
      </c>
      <c r="BT52" s="32"/>
      <c r="BU52" s="24"/>
      <c r="BV52" s="19"/>
      <c r="BW52" s="167">
        <f t="shared" si="156"/>
        <v>0</v>
      </c>
      <c r="BX52" s="168">
        <f t="shared" si="157"/>
        <v>0</v>
      </c>
      <c r="BY52" s="32"/>
      <c r="BZ52" s="24"/>
      <c r="CA52" s="19"/>
      <c r="CB52" s="167">
        <f t="shared" si="158"/>
        <v>0</v>
      </c>
      <c r="CC52" s="168">
        <f t="shared" si="159"/>
        <v>0</v>
      </c>
    </row>
    <row r="53" spans="1:81" x14ac:dyDescent="0.3">
      <c r="A53" s="159">
        <f t="shared" si="128"/>
        <v>0</v>
      </c>
      <c r="B53" s="160">
        <f t="shared" si="129"/>
        <v>0</v>
      </c>
      <c r="C53" s="18"/>
      <c r="D53" s="11" t="s">
        <v>293</v>
      </c>
      <c r="E53" s="210" t="s">
        <v>788</v>
      </c>
      <c r="F53" s="360"/>
      <c r="G53" s="32"/>
      <c r="H53" s="24"/>
      <c r="I53" s="19"/>
      <c r="J53" s="160">
        <f t="shared" si="130"/>
        <v>0</v>
      </c>
      <c r="K53" s="163">
        <f t="shared" si="131"/>
        <v>0</v>
      </c>
      <c r="L53" s="32"/>
      <c r="M53" s="24"/>
      <c r="N53" s="19"/>
      <c r="O53" s="167">
        <f t="shared" si="132"/>
        <v>0</v>
      </c>
      <c r="P53" s="168">
        <f t="shared" si="133"/>
        <v>0</v>
      </c>
      <c r="Q53" s="32"/>
      <c r="R53" s="24"/>
      <c r="S53" s="19"/>
      <c r="T53" s="167">
        <f t="shared" si="134"/>
        <v>0</v>
      </c>
      <c r="U53" s="168">
        <f t="shared" si="135"/>
        <v>0</v>
      </c>
      <c r="V53" s="32"/>
      <c r="W53" s="24"/>
      <c r="X53" s="19"/>
      <c r="Y53" s="167">
        <f t="shared" si="136"/>
        <v>0</v>
      </c>
      <c r="Z53" s="168">
        <f t="shared" si="137"/>
        <v>0</v>
      </c>
      <c r="AA53" s="32"/>
      <c r="AB53" s="24"/>
      <c r="AC53" s="19"/>
      <c r="AD53" s="167">
        <f t="shared" si="138"/>
        <v>0</v>
      </c>
      <c r="AE53" s="168">
        <f t="shared" si="139"/>
        <v>0</v>
      </c>
      <c r="AF53" s="32"/>
      <c r="AG53" s="24"/>
      <c r="AH53" s="19"/>
      <c r="AI53" s="167">
        <f t="shared" si="140"/>
        <v>0</v>
      </c>
      <c r="AJ53" s="168">
        <f t="shared" si="141"/>
        <v>0</v>
      </c>
      <c r="AK53" s="32"/>
      <c r="AL53" s="24"/>
      <c r="AM53" s="19"/>
      <c r="AN53" s="167">
        <f t="shared" si="142"/>
        <v>0</v>
      </c>
      <c r="AO53" s="168">
        <f t="shared" si="143"/>
        <v>0</v>
      </c>
      <c r="AP53" s="32"/>
      <c r="AQ53" s="24"/>
      <c r="AR53" s="19"/>
      <c r="AS53" s="167">
        <f t="shared" si="144"/>
        <v>0</v>
      </c>
      <c r="AT53" s="168">
        <f t="shared" si="145"/>
        <v>0</v>
      </c>
      <c r="AU53" s="32"/>
      <c r="AV53" s="24"/>
      <c r="AW53" s="19"/>
      <c r="AX53" s="167">
        <f t="shared" si="146"/>
        <v>0</v>
      </c>
      <c r="AY53" s="168">
        <f t="shared" si="147"/>
        <v>0</v>
      </c>
      <c r="AZ53" s="75"/>
      <c r="BA53" s="20"/>
      <c r="BB53" s="19"/>
      <c r="BC53" s="167">
        <f t="shared" si="148"/>
        <v>0</v>
      </c>
      <c r="BD53" s="168">
        <f t="shared" si="149"/>
        <v>0</v>
      </c>
      <c r="BE53" s="75"/>
      <c r="BF53" s="20"/>
      <c r="BG53" s="19"/>
      <c r="BH53" s="167">
        <f t="shared" si="150"/>
        <v>0</v>
      </c>
      <c r="BI53" s="168">
        <f t="shared" si="151"/>
        <v>0</v>
      </c>
      <c r="BJ53" s="75"/>
      <c r="BK53" s="20"/>
      <c r="BL53" s="19"/>
      <c r="BM53" s="167">
        <f t="shared" si="152"/>
        <v>0</v>
      </c>
      <c r="BN53" s="168">
        <f t="shared" si="153"/>
        <v>0</v>
      </c>
      <c r="BO53" s="75"/>
      <c r="BP53" s="20"/>
      <c r="BQ53" s="19"/>
      <c r="BR53" s="167">
        <f t="shared" si="154"/>
        <v>0</v>
      </c>
      <c r="BS53" s="168">
        <f t="shared" si="155"/>
        <v>0</v>
      </c>
      <c r="BT53" s="75"/>
      <c r="BU53" s="20"/>
      <c r="BV53" s="19"/>
      <c r="BW53" s="167">
        <f t="shared" si="156"/>
        <v>0</v>
      </c>
      <c r="BX53" s="168">
        <f t="shared" si="157"/>
        <v>0</v>
      </c>
      <c r="BY53" s="32"/>
      <c r="BZ53" s="24"/>
      <c r="CA53" s="19"/>
      <c r="CB53" s="167">
        <f t="shared" si="158"/>
        <v>0</v>
      </c>
      <c r="CC53" s="168">
        <f t="shared" si="159"/>
        <v>0</v>
      </c>
    </row>
    <row r="54" spans="1:81" x14ac:dyDescent="0.3">
      <c r="A54" s="175"/>
      <c r="B54" s="164"/>
      <c r="C54" s="17"/>
      <c r="D54" s="10" t="s">
        <v>36</v>
      </c>
      <c r="E54" s="94" t="s">
        <v>86</v>
      </c>
      <c r="F54" s="360"/>
      <c r="G54" s="30"/>
      <c r="H54" s="23"/>
      <c r="I54" s="9"/>
      <c r="J54" s="169"/>
      <c r="K54" s="170"/>
      <c r="L54" s="30"/>
      <c r="M54" s="23"/>
      <c r="N54" s="9"/>
      <c r="O54" s="169"/>
      <c r="P54" s="170"/>
      <c r="Q54" s="30"/>
      <c r="R54" s="23"/>
      <c r="S54" s="9"/>
      <c r="T54" s="169"/>
      <c r="U54" s="170"/>
      <c r="V54" s="30"/>
      <c r="W54" s="23"/>
      <c r="X54" s="9"/>
      <c r="Y54" s="169"/>
      <c r="Z54" s="170"/>
      <c r="AA54" s="30"/>
      <c r="AB54" s="23"/>
      <c r="AC54" s="9"/>
      <c r="AD54" s="169"/>
      <c r="AE54" s="170"/>
      <c r="AF54" s="30"/>
      <c r="AG54" s="23"/>
      <c r="AH54" s="9"/>
      <c r="AI54" s="169"/>
      <c r="AJ54" s="170"/>
      <c r="AK54" s="30"/>
      <c r="AL54" s="23"/>
      <c r="AM54" s="9"/>
      <c r="AN54" s="169"/>
      <c r="AO54" s="170"/>
      <c r="AP54" s="30"/>
      <c r="AQ54" s="23"/>
      <c r="AR54" s="9"/>
      <c r="AS54" s="169"/>
      <c r="AT54" s="170"/>
      <c r="AU54" s="30"/>
      <c r="AV54" s="23"/>
      <c r="AW54" s="9"/>
      <c r="AX54" s="169"/>
      <c r="AY54" s="170"/>
      <c r="AZ54" s="30"/>
      <c r="BA54" s="23"/>
      <c r="BB54" s="9"/>
      <c r="BC54" s="169"/>
      <c r="BD54" s="170"/>
      <c r="BE54" s="30"/>
      <c r="BF54" s="23"/>
      <c r="BG54" s="9"/>
      <c r="BH54" s="169"/>
      <c r="BI54" s="170"/>
      <c r="BJ54" s="30"/>
      <c r="BK54" s="23"/>
      <c r="BL54" s="9"/>
      <c r="BM54" s="169"/>
      <c r="BN54" s="170"/>
      <c r="BO54" s="30"/>
      <c r="BP54" s="23"/>
      <c r="BQ54" s="9"/>
      <c r="BR54" s="169"/>
      <c r="BS54" s="170"/>
      <c r="BT54" s="30"/>
      <c r="BU54" s="23"/>
      <c r="BV54" s="9"/>
      <c r="BW54" s="169"/>
      <c r="BX54" s="170"/>
      <c r="BY54" s="30"/>
      <c r="BZ54" s="23"/>
      <c r="CA54" s="9"/>
      <c r="CB54" s="169"/>
      <c r="CC54" s="170"/>
    </row>
    <row r="55" spans="1:81" x14ac:dyDescent="0.3">
      <c r="A55" s="159">
        <f t="shared" ref="A55:A60" si="160">SUMIF($I$5:$IV$5,"QTY*Equipment",$I55:$IV55)</f>
        <v>0</v>
      </c>
      <c r="B55" s="160">
        <f t="shared" ref="B55:B60" si="161">SUMIF($I$5:$IV$5,"QTY*Install",$I55:$IV55)</f>
        <v>0</v>
      </c>
      <c r="C55" s="18"/>
      <c r="D55" s="11" t="s">
        <v>371</v>
      </c>
      <c r="E55" s="83" t="s">
        <v>180</v>
      </c>
      <c r="F55" s="360"/>
      <c r="G55" s="32"/>
      <c r="H55" s="24"/>
      <c r="I55" s="19"/>
      <c r="J55" s="167">
        <f t="shared" ref="J55:J60" si="162">I55*$G55</f>
        <v>0</v>
      </c>
      <c r="K55" s="168">
        <f t="shared" ref="K55:K60" si="163">I55*$H55</f>
        <v>0</v>
      </c>
      <c r="L55" s="32"/>
      <c r="M55" s="24"/>
      <c r="N55" s="19"/>
      <c r="O55" s="167">
        <f t="shared" ref="O55:O60" si="164">N55*L55</f>
        <v>0</v>
      </c>
      <c r="P55" s="168">
        <f t="shared" ref="P55:P60" si="165">N55*M55</f>
        <v>0</v>
      </c>
      <c r="Q55" s="32"/>
      <c r="R55" s="24"/>
      <c r="S55" s="19"/>
      <c r="T55" s="167">
        <f t="shared" ref="T55:T60" si="166">S55*Q55</f>
        <v>0</v>
      </c>
      <c r="U55" s="168">
        <f t="shared" ref="U55:U60" si="167">S55*R55</f>
        <v>0</v>
      </c>
      <c r="V55" s="32"/>
      <c r="W55" s="24"/>
      <c r="X55" s="19"/>
      <c r="Y55" s="167">
        <f t="shared" ref="Y55:Y60" si="168">X55*V55</f>
        <v>0</v>
      </c>
      <c r="Z55" s="168">
        <f t="shared" ref="Z55:Z60" si="169">X55*W55</f>
        <v>0</v>
      </c>
      <c r="AA55" s="32"/>
      <c r="AB55" s="24"/>
      <c r="AC55" s="19"/>
      <c r="AD55" s="167">
        <f t="shared" ref="AD55:AD60" si="170">AC55*AA55</f>
        <v>0</v>
      </c>
      <c r="AE55" s="168">
        <f t="shared" ref="AE55:AE60" si="171">AC55*AB55</f>
        <v>0</v>
      </c>
      <c r="AF55" s="32"/>
      <c r="AG55" s="24"/>
      <c r="AH55" s="19"/>
      <c r="AI55" s="167">
        <f t="shared" ref="AI55:AI60" si="172">AH55*AF55</f>
        <v>0</v>
      </c>
      <c r="AJ55" s="168">
        <f t="shared" ref="AJ55:AJ60" si="173">AH55*AG55</f>
        <v>0</v>
      </c>
      <c r="AK55" s="32"/>
      <c r="AL55" s="24"/>
      <c r="AM55" s="19"/>
      <c r="AN55" s="167">
        <f t="shared" ref="AN55:AN60" si="174">AM55*AK55</f>
        <v>0</v>
      </c>
      <c r="AO55" s="168">
        <f t="shared" ref="AO55:AO60" si="175">AM55*AL55</f>
        <v>0</v>
      </c>
      <c r="AP55" s="32"/>
      <c r="AQ55" s="24"/>
      <c r="AR55" s="19"/>
      <c r="AS55" s="167">
        <f t="shared" ref="AS55:AS60" si="176">AR55*AP55</f>
        <v>0</v>
      </c>
      <c r="AT55" s="168">
        <f t="shared" ref="AT55:AT60" si="177">AR55*AQ55</f>
        <v>0</v>
      </c>
      <c r="AU55" s="32"/>
      <c r="AV55" s="24"/>
      <c r="AW55" s="19"/>
      <c r="AX55" s="167">
        <f t="shared" ref="AX55:AX60" si="178">AW55*AU55</f>
        <v>0</v>
      </c>
      <c r="AY55" s="168">
        <f t="shared" ref="AY55:AY60" si="179">AW55*AV55</f>
        <v>0</v>
      </c>
      <c r="AZ55" s="32"/>
      <c r="BA55" s="24"/>
      <c r="BB55" s="19"/>
      <c r="BC55" s="167">
        <f t="shared" ref="BC55:BC60" si="180">BB55*AZ55</f>
        <v>0</v>
      </c>
      <c r="BD55" s="168">
        <f t="shared" ref="BD55:BD60" si="181">BB55*BA55</f>
        <v>0</v>
      </c>
      <c r="BE55" s="32"/>
      <c r="BF55" s="24"/>
      <c r="BG55" s="19"/>
      <c r="BH55" s="167">
        <f t="shared" ref="BH55:BH60" si="182">BG55*BE55</f>
        <v>0</v>
      </c>
      <c r="BI55" s="168">
        <f t="shared" ref="BI55:BI60" si="183">BG55*BF55</f>
        <v>0</v>
      </c>
      <c r="BJ55" s="32"/>
      <c r="BK55" s="24"/>
      <c r="BL55" s="19"/>
      <c r="BM55" s="167">
        <f t="shared" ref="BM55:BM60" si="184">BL55*BJ55</f>
        <v>0</v>
      </c>
      <c r="BN55" s="168">
        <f t="shared" ref="BN55:BN60" si="185">BL55*BK55</f>
        <v>0</v>
      </c>
      <c r="BO55" s="32"/>
      <c r="BP55" s="24"/>
      <c r="BQ55" s="19"/>
      <c r="BR55" s="167">
        <f t="shared" ref="BR55:BR60" si="186">BQ55*BO55</f>
        <v>0</v>
      </c>
      <c r="BS55" s="168">
        <f t="shared" ref="BS55:BS60" si="187">BQ55*BP55</f>
        <v>0</v>
      </c>
      <c r="BT55" s="32"/>
      <c r="BU55" s="24"/>
      <c r="BV55" s="19"/>
      <c r="BW55" s="167">
        <f t="shared" ref="BW55:BW60" si="188">BV55*BT55</f>
        <v>0</v>
      </c>
      <c r="BX55" s="168">
        <f t="shared" ref="BX55:BX60" si="189">BV55*BU55</f>
        <v>0</v>
      </c>
      <c r="BY55" s="32"/>
      <c r="BZ55" s="24"/>
      <c r="CA55" s="19"/>
      <c r="CB55" s="167">
        <f t="shared" ref="CB55:CB60" si="190">CA55*BY55</f>
        <v>0</v>
      </c>
      <c r="CC55" s="168">
        <f t="shared" ref="CC55:CC60" si="191">CA55*BZ55</f>
        <v>0</v>
      </c>
    </row>
    <row r="56" spans="1:81" x14ac:dyDescent="0.3">
      <c r="A56" s="159">
        <f t="shared" si="160"/>
        <v>0</v>
      </c>
      <c r="B56" s="160">
        <f t="shared" si="161"/>
        <v>0</v>
      </c>
      <c r="C56" s="18"/>
      <c r="D56" s="11" t="s">
        <v>372</v>
      </c>
      <c r="E56" s="83" t="s">
        <v>104</v>
      </c>
      <c r="F56" s="360"/>
      <c r="G56" s="32"/>
      <c r="H56" s="24"/>
      <c r="I56" s="19"/>
      <c r="J56" s="167">
        <f t="shared" si="162"/>
        <v>0</v>
      </c>
      <c r="K56" s="168">
        <f t="shared" si="163"/>
        <v>0</v>
      </c>
      <c r="L56" s="32"/>
      <c r="M56" s="24"/>
      <c r="N56" s="19"/>
      <c r="O56" s="167">
        <f t="shared" si="164"/>
        <v>0</v>
      </c>
      <c r="P56" s="168">
        <f t="shared" si="165"/>
        <v>0</v>
      </c>
      <c r="Q56" s="32"/>
      <c r="R56" s="24"/>
      <c r="S56" s="19"/>
      <c r="T56" s="167">
        <f t="shared" si="166"/>
        <v>0</v>
      </c>
      <c r="U56" s="168">
        <f t="shared" si="167"/>
        <v>0</v>
      </c>
      <c r="V56" s="32"/>
      <c r="W56" s="24"/>
      <c r="X56" s="19"/>
      <c r="Y56" s="167">
        <f t="shared" si="168"/>
        <v>0</v>
      </c>
      <c r="Z56" s="168">
        <f t="shared" si="169"/>
        <v>0</v>
      </c>
      <c r="AA56" s="32"/>
      <c r="AB56" s="24"/>
      <c r="AC56" s="19"/>
      <c r="AD56" s="167">
        <f t="shared" si="170"/>
        <v>0</v>
      </c>
      <c r="AE56" s="168">
        <f t="shared" si="171"/>
        <v>0</v>
      </c>
      <c r="AF56" s="32"/>
      <c r="AG56" s="24"/>
      <c r="AH56" s="19"/>
      <c r="AI56" s="167">
        <f t="shared" si="172"/>
        <v>0</v>
      </c>
      <c r="AJ56" s="168">
        <f t="shared" si="173"/>
        <v>0</v>
      </c>
      <c r="AK56" s="32"/>
      <c r="AL56" s="24"/>
      <c r="AM56" s="19"/>
      <c r="AN56" s="167">
        <f t="shared" si="174"/>
        <v>0</v>
      </c>
      <c r="AO56" s="168">
        <f t="shared" si="175"/>
        <v>0</v>
      </c>
      <c r="AP56" s="32"/>
      <c r="AQ56" s="24"/>
      <c r="AR56" s="19"/>
      <c r="AS56" s="167">
        <f t="shared" si="176"/>
        <v>0</v>
      </c>
      <c r="AT56" s="168">
        <f t="shared" si="177"/>
        <v>0</v>
      </c>
      <c r="AU56" s="32"/>
      <c r="AV56" s="24"/>
      <c r="AW56" s="19"/>
      <c r="AX56" s="167">
        <f t="shared" si="178"/>
        <v>0</v>
      </c>
      <c r="AY56" s="168">
        <f t="shared" si="179"/>
        <v>0</v>
      </c>
      <c r="AZ56" s="32"/>
      <c r="BA56" s="24"/>
      <c r="BB56" s="19"/>
      <c r="BC56" s="167">
        <f t="shared" si="180"/>
        <v>0</v>
      </c>
      <c r="BD56" s="168">
        <f t="shared" si="181"/>
        <v>0</v>
      </c>
      <c r="BE56" s="32"/>
      <c r="BF56" s="24"/>
      <c r="BG56" s="19"/>
      <c r="BH56" s="167">
        <f t="shared" si="182"/>
        <v>0</v>
      </c>
      <c r="BI56" s="168">
        <f t="shared" si="183"/>
        <v>0</v>
      </c>
      <c r="BJ56" s="32"/>
      <c r="BK56" s="24"/>
      <c r="BL56" s="19"/>
      <c r="BM56" s="167">
        <f t="shared" si="184"/>
        <v>0</v>
      </c>
      <c r="BN56" s="168">
        <f t="shared" si="185"/>
        <v>0</v>
      </c>
      <c r="BO56" s="32"/>
      <c r="BP56" s="24"/>
      <c r="BQ56" s="19"/>
      <c r="BR56" s="167">
        <f t="shared" si="186"/>
        <v>0</v>
      </c>
      <c r="BS56" s="168">
        <f t="shared" si="187"/>
        <v>0</v>
      </c>
      <c r="BT56" s="32"/>
      <c r="BU56" s="24"/>
      <c r="BV56" s="19"/>
      <c r="BW56" s="167">
        <f t="shared" si="188"/>
        <v>0</v>
      </c>
      <c r="BX56" s="168">
        <f t="shared" si="189"/>
        <v>0</v>
      </c>
      <c r="BY56" s="32"/>
      <c r="BZ56" s="24"/>
      <c r="CA56" s="19"/>
      <c r="CB56" s="167">
        <f t="shared" si="190"/>
        <v>0</v>
      </c>
      <c r="CC56" s="168">
        <f t="shared" si="191"/>
        <v>0</v>
      </c>
    </row>
    <row r="57" spans="1:81" x14ac:dyDescent="0.3">
      <c r="A57" s="159">
        <f t="shared" si="160"/>
        <v>0</v>
      </c>
      <c r="B57" s="160">
        <f t="shared" si="161"/>
        <v>0</v>
      </c>
      <c r="C57" s="18"/>
      <c r="D57" s="11" t="s">
        <v>373</v>
      </c>
      <c r="E57" s="83" t="s">
        <v>183</v>
      </c>
      <c r="F57" s="360"/>
      <c r="G57" s="32"/>
      <c r="H57" s="24"/>
      <c r="I57" s="19"/>
      <c r="J57" s="167">
        <f t="shared" si="162"/>
        <v>0</v>
      </c>
      <c r="K57" s="168">
        <f t="shared" si="163"/>
        <v>0</v>
      </c>
      <c r="L57" s="32"/>
      <c r="M57" s="24"/>
      <c r="N57" s="19"/>
      <c r="O57" s="167">
        <f t="shared" si="164"/>
        <v>0</v>
      </c>
      <c r="P57" s="168">
        <f t="shared" si="165"/>
        <v>0</v>
      </c>
      <c r="Q57" s="32"/>
      <c r="R57" s="24"/>
      <c r="S57" s="19"/>
      <c r="T57" s="167">
        <f t="shared" si="166"/>
        <v>0</v>
      </c>
      <c r="U57" s="168">
        <f t="shared" si="167"/>
        <v>0</v>
      </c>
      <c r="V57" s="32"/>
      <c r="W57" s="24"/>
      <c r="X57" s="19"/>
      <c r="Y57" s="167">
        <f t="shared" si="168"/>
        <v>0</v>
      </c>
      <c r="Z57" s="168">
        <f t="shared" si="169"/>
        <v>0</v>
      </c>
      <c r="AA57" s="32"/>
      <c r="AB57" s="24"/>
      <c r="AC57" s="19"/>
      <c r="AD57" s="167">
        <f t="shared" si="170"/>
        <v>0</v>
      </c>
      <c r="AE57" s="168">
        <f t="shared" si="171"/>
        <v>0</v>
      </c>
      <c r="AF57" s="32"/>
      <c r="AG57" s="24"/>
      <c r="AH57" s="19"/>
      <c r="AI57" s="167">
        <f t="shared" si="172"/>
        <v>0</v>
      </c>
      <c r="AJ57" s="168">
        <f t="shared" si="173"/>
        <v>0</v>
      </c>
      <c r="AK57" s="32"/>
      <c r="AL57" s="24"/>
      <c r="AM57" s="19"/>
      <c r="AN57" s="167">
        <f t="shared" si="174"/>
        <v>0</v>
      </c>
      <c r="AO57" s="168">
        <f t="shared" si="175"/>
        <v>0</v>
      </c>
      <c r="AP57" s="32"/>
      <c r="AQ57" s="24"/>
      <c r="AR57" s="19"/>
      <c r="AS57" s="167">
        <f t="shared" si="176"/>
        <v>0</v>
      </c>
      <c r="AT57" s="168">
        <f t="shared" si="177"/>
        <v>0</v>
      </c>
      <c r="AU57" s="32"/>
      <c r="AV57" s="24"/>
      <c r="AW57" s="19"/>
      <c r="AX57" s="167">
        <f t="shared" si="178"/>
        <v>0</v>
      </c>
      <c r="AY57" s="168">
        <f t="shared" si="179"/>
        <v>0</v>
      </c>
      <c r="AZ57" s="32"/>
      <c r="BA57" s="24"/>
      <c r="BB57" s="19"/>
      <c r="BC57" s="167">
        <f t="shared" si="180"/>
        <v>0</v>
      </c>
      <c r="BD57" s="168">
        <f t="shared" si="181"/>
        <v>0</v>
      </c>
      <c r="BE57" s="32"/>
      <c r="BF57" s="24"/>
      <c r="BG57" s="19"/>
      <c r="BH57" s="167">
        <f t="shared" si="182"/>
        <v>0</v>
      </c>
      <c r="BI57" s="168">
        <f t="shared" si="183"/>
        <v>0</v>
      </c>
      <c r="BJ57" s="32"/>
      <c r="BK57" s="24"/>
      <c r="BL57" s="19"/>
      <c r="BM57" s="167">
        <f t="shared" si="184"/>
        <v>0</v>
      </c>
      <c r="BN57" s="168">
        <f t="shared" si="185"/>
        <v>0</v>
      </c>
      <c r="BO57" s="32"/>
      <c r="BP57" s="24"/>
      <c r="BQ57" s="19"/>
      <c r="BR57" s="167">
        <f t="shared" si="186"/>
        <v>0</v>
      </c>
      <c r="BS57" s="168">
        <f t="shared" si="187"/>
        <v>0</v>
      </c>
      <c r="BT57" s="32"/>
      <c r="BU57" s="24"/>
      <c r="BV57" s="19"/>
      <c r="BW57" s="167">
        <f t="shared" si="188"/>
        <v>0</v>
      </c>
      <c r="BX57" s="168">
        <f t="shared" si="189"/>
        <v>0</v>
      </c>
      <c r="BY57" s="32"/>
      <c r="BZ57" s="24"/>
      <c r="CA57" s="19"/>
      <c r="CB57" s="167">
        <f t="shared" si="190"/>
        <v>0</v>
      </c>
      <c r="CC57" s="168">
        <f t="shared" si="191"/>
        <v>0</v>
      </c>
    </row>
    <row r="58" spans="1:81" x14ac:dyDescent="0.3">
      <c r="A58" s="159">
        <f t="shared" si="160"/>
        <v>0</v>
      </c>
      <c r="B58" s="160">
        <f t="shared" si="161"/>
        <v>0</v>
      </c>
      <c r="C58" s="18"/>
      <c r="D58" s="11" t="s">
        <v>374</v>
      </c>
      <c r="E58" s="210" t="s">
        <v>340</v>
      </c>
      <c r="F58" s="360"/>
      <c r="G58" s="32"/>
      <c r="H58" s="24"/>
      <c r="I58" s="19"/>
      <c r="J58" s="167">
        <f t="shared" si="162"/>
        <v>0</v>
      </c>
      <c r="K58" s="168">
        <f t="shared" si="163"/>
        <v>0</v>
      </c>
      <c r="L58" s="32"/>
      <c r="M58" s="24"/>
      <c r="N58" s="19"/>
      <c r="O58" s="167">
        <f t="shared" si="164"/>
        <v>0</v>
      </c>
      <c r="P58" s="168">
        <f t="shared" si="165"/>
        <v>0</v>
      </c>
      <c r="Q58" s="32"/>
      <c r="R58" s="24"/>
      <c r="S58" s="19"/>
      <c r="T58" s="167">
        <f t="shared" si="166"/>
        <v>0</v>
      </c>
      <c r="U58" s="168">
        <f t="shared" si="167"/>
        <v>0</v>
      </c>
      <c r="V58" s="32"/>
      <c r="W58" s="24"/>
      <c r="X58" s="19"/>
      <c r="Y58" s="167">
        <f t="shared" si="168"/>
        <v>0</v>
      </c>
      <c r="Z58" s="168">
        <f t="shared" si="169"/>
        <v>0</v>
      </c>
      <c r="AA58" s="32"/>
      <c r="AB58" s="24"/>
      <c r="AC58" s="19"/>
      <c r="AD58" s="167">
        <f t="shared" si="170"/>
        <v>0</v>
      </c>
      <c r="AE58" s="168">
        <f t="shared" si="171"/>
        <v>0</v>
      </c>
      <c r="AF58" s="32"/>
      <c r="AG58" s="24"/>
      <c r="AH58" s="19"/>
      <c r="AI58" s="167">
        <f t="shared" si="172"/>
        <v>0</v>
      </c>
      <c r="AJ58" s="168">
        <f t="shared" si="173"/>
        <v>0</v>
      </c>
      <c r="AK58" s="32"/>
      <c r="AL58" s="24"/>
      <c r="AM58" s="19"/>
      <c r="AN58" s="167">
        <f t="shared" si="174"/>
        <v>0</v>
      </c>
      <c r="AO58" s="168">
        <f t="shared" si="175"/>
        <v>0</v>
      </c>
      <c r="AP58" s="32"/>
      <c r="AQ58" s="24"/>
      <c r="AR58" s="19"/>
      <c r="AS58" s="167">
        <f t="shared" si="176"/>
        <v>0</v>
      </c>
      <c r="AT58" s="168">
        <f t="shared" si="177"/>
        <v>0</v>
      </c>
      <c r="AU58" s="32"/>
      <c r="AV58" s="24"/>
      <c r="AW58" s="19"/>
      <c r="AX58" s="167">
        <f t="shared" si="178"/>
        <v>0</v>
      </c>
      <c r="AY58" s="168">
        <f t="shared" si="179"/>
        <v>0</v>
      </c>
      <c r="AZ58" s="32"/>
      <c r="BA58" s="24"/>
      <c r="BB58" s="19"/>
      <c r="BC58" s="167">
        <f t="shared" si="180"/>
        <v>0</v>
      </c>
      <c r="BD58" s="168">
        <f t="shared" si="181"/>
        <v>0</v>
      </c>
      <c r="BE58" s="32"/>
      <c r="BF58" s="24"/>
      <c r="BG58" s="19"/>
      <c r="BH58" s="167">
        <f t="shared" si="182"/>
        <v>0</v>
      </c>
      <c r="BI58" s="168">
        <f t="shared" si="183"/>
        <v>0</v>
      </c>
      <c r="BJ58" s="32"/>
      <c r="BK58" s="24"/>
      <c r="BL58" s="19"/>
      <c r="BM58" s="167">
        <f t="shared" si="184"/>
        <v>0</v>
      </c>
      <c r="BN58" s="168">
        <f t="shared" si="185"/>
        <v>0</v>
      </c>
      <c r="BO58" s="32"/>
      <c r="BP58" s="24"/>
      <c r="BQ58" s="19"/>
      <c r="BR58" s="167">
        <f t="shared" si="186"/>
        <v>0</v>
      </c>
      <c r="BS58" s="168">
        <f t="shared" si="187"/>
        <v>0</v>
      </c>
      <c r="BT58" s="32"/>
      <c r="BU58" s="24"/>
      <c r="BV58" s="19"/>
      <c r="BW58" s="167">
        <f t="shared" si="188"/>
        <v>0</v>
      </c>
      <c r="BX58" s="168">
        <f t="shared" si="189"/>
        <v>0</v>
      </c>
      <c r="BY58" s="32"/>
      <c r="BZ58" s="24"/>
      <c r="CA58" s="19"/>
      <c r="CB58" s="167">
        <f t="shared" si="190"/>
        <v>0</v>
      </c>
      <c r="CC58" s="168">
        <f t="shared" si="191"/>
        <v>0</v>
      </c>
    </row>
    <row r="59" spans="1:81" x14ac:dyDescent="0.3">
      <c r="A59" s="159">
        <f t="shared" si="160"/>
        <v>0</v>
      </c>
      <c r="B59" s="160">
        <f t="shared" si="161"/>
        <v>0</v>
      </c>
      <c r="C59" s="18"/>
      <c r="D59" s="11" t="s">
        <v>375</v>
      </c>
      <c r="E59" s="210" t="s">
        <v>340</v>
      </c>
      <c r="F59" s="360"/>
      <c r="G59" s="32"/>
      <c r="H59" s="24"/>
      <c r="I59" s="19"/>
      <c r="J59" s="167">
        <f t="shared" si="162"/>
        <v>0</v>
      </c>
      <c r="K59" s="168">
        <f t="shared" si="163"/>
        <v>0</v>
      </c>
      <c r="L59" s="32"/>
      <c r="M59" s="24"/>
      <c r="N59" s="19"/>
      <c r="O59" s="167">
        <f t="shared" si="164"/>
        <v>0</v>
      </c>
      <c r="P59" s="168">
        <f t="shared" si="165"/>
        <v>0</v>
      </c>
      <c r="Q59" s="32"/>
      <c r="R59" s="24"/>
      <c r="S59" s="19"/>
      <c r="T59" s="167">
        <f t="shared" si="166"/>
        <v>0</v>
      </c>
      <c r="U59" s="168">
        <f t="shared" si="167"/>
        <v>0</v>
      </c>
      <c r="V59" s="32"/>
      <c r="W59" s="24"/>
      <c r="X59" s="19"/>
      <c r="Y59" s="167">
        <f t="shared" si="168"/>
        <v>0</v>
      </c>
      <c r="Z59" s="168">
        <f t="shared" si="169"/>
        <v>0</v>
      </c>
      <c r="AA59" s="32"/>
      <c r="AB59" s="24"/>
      <c r="AC59" s="19"/>
      <c r="AD59" s="167">
        <f t="shared" si="170"/>
        <v>0</v>
      </c>
      <c r="AE59" s="168">
        <f t="shared" si="171"/>
        <v>0</v>
      </c>
      <c r="AF59" s="32"/>
      <c r="AG59" s="24"/>
      <c r="AH59" s="19"/>
      <c r="AI59" s="167">
        <f t="shared" si="172"/>
        <v>0</v>
      </c>
      <c r="AJ59" s="168">
        <f t="shared" si="173"/>
        <v>0</v>
      </c>
      <c r="AK59" s="32"/>
      <c r="AL59" s="24"/>
      <c r="AM59" s="19"/>
      <c r="AN59" s="167">
        <f t="shared" si="174"/>
        <v>0</v>
      </c>
      <c r="AO59" s="168">
        <f t="shared" si="175"/>
        <v>0</v>
      </c>
      <c r="AP59" s="32"/>
      <c r="AQ59" s="24"/>
      <c r="AR59" s="19"/>
      <c r="AS59" s="167">
        <f t="shared" si="176"/>
        <v>0</v>
      </c>
      <c r="AT59" s="168">
        <f t="shared" si="177"/>
        <v>0</v>
      </c>
      <c r="AU59" s="32"/>
      <c r="AV59" s="24"/>
      <c r="AW59" s="19"/>
      <c r="AX59" s="167">
        <f t="shared" si="178"/>
        <v>0</v>
      </c>
      <c r="AY59" s="168">
        <f t="shared" si="179"/>
        <v>0</v>
      </c>
      <c r="AZ59" s="32"/>
      <c r="BA59" s="24"/>
      <c r="BB59" s="19"/>
      <c r="BC59" s="167">
        <f t="shared" si="180"/>
        <v>0</v>
      </c>
      <c r="BD59" s="168">
        <f t="shared" si="181"/>
        <v>0</v>
      </c>
      <c r="BE59" s="32"/>
      <c r="BF59" s="24"/>
      <c r="BG59" s="19"/>
      <c r="BH59" s="167">
        <f t="shared" si="182"/>
        <v>0</v>
      </c>
      <c r="BI59" s="168">
        <f t="shared" si="183"/>
        <v>0</v>
      </c>
      <c r="BJ59" s="32"/>
      <c r="BK59" s="24"/>
      <c r="BL59" s="19"/>
      <c r="BM59" s="167">
        <f t="shared" si="184"/>
        <v>0</v>
      </c>
      <c r="BN59" s="168">
        <f t="shared" si="185"/>
        <v>0</v>
      </c>
      <c r="BO59" s="32"/>
      <c r="BP59" s="24"/>
      <c r="BQ59" s="19"/>
      <c r="BR59" s="167">
        <f t="shared" si="186"/>
        <v>0</v>
      </c>
      <c r="BS59" s="168">
        <f t="shared" si="187"/>
        <v>0</v>
      </c>
      <c r="BT59" s="32"/>
      <c r="BU59" s="24"/>
      <c r="BV59" s="19"/>
      <c r="BW59" s="167">
        <f t="shared" si="188"/>
        <v>0</v>
      </c>
      <c r="BX59" s="168">
        <f t="shared" si="189"/>
        <v>0</v>
      </c>
      <c r="BY59" s="32"/>
      <c r="BZ59" s="24"/>
      <c r="CA59" s="19"/>
      <c r="CB59" s="167">
        <f t="shared" si="190"/>
        <v>0</v>
      </c>
      <c r="CC59" s="168">
        <f t="shared" si="191"/>
        <v>0</v>
      </c>
    </row>
    <row r="60" spans="1:81" x14ac:dyDescent="0.3">
      <c r="A60" s="159">
        <f t="shared" si="160"/>
        <v>0</v>
      </c>
      <c r="B60" s="160">
        <f t="shared" si="161"/>
        <v>0</v>
      </c>
      <c r="C60" s="18"/>
      <c r="D60" s="11" t="s">
        <v>376</v>
      </c>
      <c r="E60" s="210" t="s">
        <v>340</v>
      </c>
      <c r="F60" s="360"/>
      <c r="G60" s="32"/>
      <c r="H60" s="24"/>
      <c r="I60" s="19"/>
      <c r="J60" s="160">
        <f t="shared" si="162"/>
        <v>0</v>
      </c>
      <c r="K60" s="163">
        <f t="shared" si="163"/>
        <v>0</v>
      </c>
      <c r="L60" s="32"/>
      <c r="M60" s="24"/>
      <c r="N60" s="19"/>
      <c r="O60" s="167">
        <f t="shared" si="164"/>
        <v>0</v>
      </c>
      <c r="P60" s="168">
        <f t="shared" si="165"/>
        <v>0</v>
      </c>
      <c r="Q60" s="32"/>
      <c r="R60" s="24"/>
      <c r="S60" s="19"/>
      <c r="T60" s="167">
        <f t="shared" si="166"/>
        <v>0</v>
      </c>
      <c r="U60" s="168">
        <f t="shared" si="167"/>
        <v>0</v>
      </c>
      <c r="V60" s="32"/>
      <c r="W60" s="24"/>
      <c r="X60" s="19"/>
      <c r="Y60" s="167">
        <f t="shared" si="168"/>
        <v>0</v>
      </c>
      <c r="Z60" s="168">
        <f t="shared" si="169"/>
        <v>0</v>
      </c>
      <c r="AA60" s="32"/>
      <c r="AB60" s="24"/>
      <c r="AC60" s="19"/>
      <c r="AD60" s="167">
        <f t="shared" si="170"/>
        <v>0</v>
      </c>
      <c r="AE60" s="168">
        <f t="shared" si="171"/>
        <v>0</v>
      </c>
      <c r="AF60" s="32"/>
      <c r="AG60" s="24"/>
      <c r="AH60" s="19"/>
      <c r="AI60" s="167">
        <f t="shared" si="172"/>
        <v>0</v>
      </c>
      <c r="AJ60" s="168">
        <f t="shared" si="173"/>
        <v>0</v>
      </c>
      <c r="AK60" s="32"/>
      <c r="AL60" s="24"/>
      <c r="AM60" s="19"/>
      <c r="AN60" s="167">
        <f t="shared" si="174"/>
        <v>0</v>
      </c>
      <c r="AO60" s="168">
        <f t="shared" si="175"/>
        <v>0</v>
      </c>
      <c r="AP60" s="32"/>
      <c r="AQ60" s="24"/>
      <c r="AR60" s="19"/>
      <c r="AS60" s="167">
        <f t="shared" si="176"/>
        <v>0</v>
      </c>
      <c r="AT60" s="168">
        <f t="shared" si="177"/>
        <v>0</v>
      </c>
      <c r="AU60" s="32"/>
      <c r="AV60" s="24"/>
      <c r="AW60" s="19"/>
      <c r="AX60" s="167">
        <f t="shared" si="178"/>
        <v>0</v>
      </c>
      <c r="AY60" s="168">
        <f t="shared" si="179"/>
        <v>0</v>
      </c>
      <c r="AZ60" s="75"/>
      <c r="BA60" s="20"/>
      <c r="BB60" s="19"/>
      <c r="BC60" s="167">
        <f t="shared" si="180"/>
        <v>0</v>
      </c>
      <c r="BD60" s="168">
        <f t="shared" si="181"/>
        <v>0</v>
      </c>
      <c r="BE60" s="75"/>
      <c r="BF60" s="20"/>
      <c r="BG60" s="19"/>
      <c r="BH60" s="167">
        <f t="shared" si="182"/>
        <v>0</v>
      </c>
      <c r="BI60" s="168">
        <f t="shared" si="183"/>
        <v>0</v>
      </c>
      <c r="BJ60" s="75"/>
      <c r="BK60" s="20"/>
      <c r="BL60" s="19"/>
      <c r="BM60" s="167">
        <f t="shared" si="184"/>
        <v>0</v>
      </c>
      <c r="BN60" s="168">
        <f t="shared" si="185"/>
        <v>0</v>
      </c>
      <c r="BO60" s="75"/>
      <c r="BP60" s="20"/>
      <c r="BQ60" s="19"/>
      <c r="BR60" s="167">
        <f t="shared" si="186"/>
        <v>0</v>
      </c>
      <c r="BS60" s="168">
        <f t="shared" si="187"/>
        <v>0</v>
      </c>
      <c r="BT60" s="75"/>
      <c r="BU60" s="20"/>
      <c r="BV60" s="19"/>
      <c r="BW60" s="167">
        <f t="shared" si="188"/>
        <v>0</v>
      </c>
      <c r="BX60" s="168">
        <f t="shared" si="189"/>
        <v>0</v>
      </c>
      <c r="BY60" s="32"/>
      <c r="BZ60" s="24"/>
      <c r="CA60" s="19"/>
      <c r="CB60" s="167">
        <f t="shared" si="190"/>
        <v>0</v>
      </c>
      <c r="CC60" s="168">
        <f t="shared" si="191"/>
        <v>0</v>
      </c>
    </row>
    <row r="61" spans="1:81" x14ac:dyDescent="0.3">
      <c r="A61" s="175"/>
      <c r="B61" s="164"/>
      <c r="C61" s="17"/>
      <c r="D61" s="10" t="s">
        <v>37</v>
      </c>
      <c r="E61" s="94" t="s">
        <v>87</v>
      </c>
      <c r="F61" s="360"/>
      <c r="G61" s="30"/>
      <c r="H61" s="23"/>
      <c r="I61" s="9"/>
      <c r="J61" s="169"/>
      <c r="K61" s="170"/>
      <c r="L61" s="30"/>
      <c r="M61" s="23"/>
      <c r="N61" s="9"/>
      <c r="O61" s="169"/>
      <c r="P61" s="170"/>
      <c r="Q61" s="30"/>
      <c r="R61" s="23"/>
      <c r="S61" s="9"/>
      <c r="T61" s="23"/>
      <c r="U61" s="31"/>
      <c r="V61" s="30"/>
      <c r="W61" s="23"/>
      <c r="X61" s="9"/>
      <c r="Y61" s="169"/>
      <c r="Z61" s="170"/>
      <c r="AA61" s="30"/>
      <c r="AB61" s="23"/>
      <c r="AC61" s="9"/>
      <c r="AD61" s="169"/>
      <c r="AE61" s="170"/>
      <c r="AF61" s="30"/>
      <c r="AG61" s="23"/>
      <c r="AH61" s="9"/>
      <c r="AI61" s="169"/>
      <c r="AJ61" s="170"/>
      <c r="AK61" s="30"/>
      <c r="AL61" s="23"/>
      <c r="AM61" s="9"/>
      <c r="AN61" s="169"/>
      <c r="AO61" s="170"/>
      <c r="AP61" s="30"/>
      <c r="AQ61" s="23"/>
      <c r="AR61" s="9"/>
      <c r="AS61" s="169"/>
      <c r="AT61" s="170"/>
      <c r="AU61" s="30"/>
      <c r="AV61" s="23"/>
      <c r="AW61" s="9"/>
      <c r="AX61" s="169"/>
      <c r="AY61" s="170"/>
      <c r="AZ61" s="30"/>
      <c r="BA61" s="23"/>
      <c r="BB61" s="9"/>
      <c r="BC61" s="169"/>
      <c r="BD61" s="170"/>
      <c r="BE61" s="30"/>
      <c r="BF61" s="23"/>
      <c r="BG61" s="9"/>
      <c r="BH61" s="169"/>
      <c r="BI61" s="170"/>
      <c r="BJ61" s="30"/>
      <c r="BK61" s="23"/>
      <c r="BL61" s="9"/>
      <c r="BM61" s="169"/>
      <c r="BN61" s="170"/>
      <c r="BO61" s="30"/>
      <c r="BP61" s="23"/>
      <c r="BQ61" s="9"/>
      <c r="BR61" s="169"/>
      <c r="BS61" s="170"/>
      <c r="BT61" s="30"/>
      <c r="BU61" s="23"/>
      <c r="BV61" s="9"/>
      <c r="BW61" s="169"/>
      <c r="BX61" s="170"/>
      <c r="BY61" s="30"/>
      <c r="BZ61" s="23"/>
      <c r="CA61" s="9"/>
      <c r="CB61" s="23"/>
      <c r="CC61" s="31"/>
    </row>
    <row r="62" spans="1:81" x14ac:dyDescent="0.3">
      <c r="A62" s="159">
        <f t="shared" ref="A62:A67" si="192">SUMIF($I$5:$IV$5,"QTY*Equipment",$I62:$IV62)</f>
        <v>0</v>
      </c>
      <c r="B62" s="160">
        <f t="shared" ref="B62:B67" si="193">SUMIF($I$5:$IV$5,"QTY*Install",$I62:$IV62)</f>
        <v>0</v>
      </c>
      <c r="C62" s="18"/>
      <c r="D62" s="11" t="s">
        <v>378</v>
      </c>
      <c r="E62" s="83" t="s">
        <v>104</v>
      </c>
      <c r="F62" s="360"/>
      <c r="G62" s="32"/>
      <c r="H62" s="24"/>
      <c r="I62" s="19"/>
      <c r="J62" s="167">
        <f t="shared" ref="J62:J67" si="194">I62*$G62</f>
        <v>0</v>
      </c>
      <c r="K62" s="168">
        <f t="shared" ref="K62:K67" si="195">I62*$H62</f>
        <v>0</v>
      </c>
      <c r="L62" s="32"/>
      <c r="M62" s="24"/>
      <c r="N62" s="19"/>
      <c r="O62" s="167">
        <f t="shared" ref="O62:O67" si="196">N62*L62</f>
        <v>0</v>
      </c>
      <c r="P62" s="168">
        <f t="shared" ref="P62:P67" si="197">N62*M62</f>
        <v>0</v>
      </c>
      <c r="Q62" s="32"/>
      <c r="R62" s="24"/>
      <c r="S62" s="19"/>
      <c r="T62" s="167">
        <f t="shared" ref="T62:T67" si="198">S62*Q62</f>
        <v>0</v>
      </c>
      <c r="U62" s="168">
        <f t="shared" ref="U62:U67" si="199">S62*R62</f>
        <v>0</v>
      </c>
      <c r="V62" s="32"/>
      <c r="W62" s="24"/>
      <c r="X62" s="19"/>
      <c r="Y62" s="167">
        <f t="shared" ref="Y62:Y67" si="200">X62*V62</f>
        <v>0</v>
      </c>
      <c r="Z62" s="168">
        <f t="shared" ref="Z62:Z67" si="201">X62*W62</f>
        <v>0</v>
      </c>
      <c r="AA62" s="32"/>
      <c r="AB62" s="24"/>
      <c r="AC62" s="19"/>
      <c r="AD62" s="167">
        <f t="shared" ref="AD62:AD67" si="202">AC62*AA62</f>
        <v>0</v>
      </c>
      <c r="AE62" s="168">
        <f t="shared" ref="AE62:AE67" si="203">AC62*AB62</f>
        <v>0</v>
      </c>
      <c r="AF62" s="32"/>
      <c r="AG62" s="24"/>
      <c r="AH62" s="19"/>
      <c r="AI62" s="167">
        <f t="shared" ref="AI62:AI67" si="204">AH62*AF62</f>
        <v>0</v>
      </c>
      <c r="AJ62" s="168">
        <f t="shared" ref="AJ62:AJ67" si="205">AH62*AG62</f>
        <v>0</v>
      </c>
      <c r="AK62" s="32"/>
      <c r="AL62" s="24"/>
      <c r="AM62" s="19"/>
      <c r="AN62" s="167">
        <f t="shared" ref="AN62:AN67" si="206">AM62*AK62</f>
        <v>0</v>
      </c>
      <c r="AO62" s="168">
        <f t="shared" ref="AO62:AO67" si="207">AM62*AL62</f>
        <v>0</v>
      </c>
      <c r="AP62" s="32"/>
      <c r="AQ62" s="24"/>
      <c r="AR62" s="19"/>
      <c r="AS62" s="167">
        <f t="shared" ref="AS62:AS67" si="208">AR62*AP62</f>
        <v>0</v>
      </c>
      <c r="AT62" s="168">
        <f t="shared" ref="AT62:AT67" si="209">AR62*AQ62</f>
        <v>0</v>
      </c>
      <c r="AU62" s="32"/>
      <c r="AV62" s="24"/>
      <c r="AW62" s="19"/>
      <c r="AX62" s="167">
        <f t="shared" ref="AX62:AX67" si="210">AW62*AU62</f>
        <v>0</v>
      </c>
      <c r="AY62" s="168">
        <f t="shared" ref="AY62:AY67" si="211">AW62*AV62</f>
        <v>0</v>
      </c>
      <c r="AZ62" s="32"/>
      <c r="BA62" s="24"/>
      <c r="BB62" s="19"/>
      <c r="BC62" s="167">
        <f t="shared" ref="BC62:BC67" si="212">BB62*AZ62</f>
        <v>0</v>
      </c>
      <c r="BD62" s="168">
        <f t="shared" ref="BD62:BD67" si="213">BB62*BA62</f>
        <v>0</v>
      </c>
      <c r="BE62" s="32"/>
      <c r="BF62" s="24"/>
      <c r="BG62" s="19"/>
      <c r="BH62" s="167">
        <f t="shared" ref="BH62:BH67" si="214">BG62*BE62</f>
        <v>0</v>
      </c>
      <c r="BI62" s="168">
        <f t="shared" ref="BI62:BI67" si="215">BG62*BF62</f>
        <v>0</v>
      </c>
      <c r="BJ62" s="32"/>
      <c r="BK62" s="24"/>
      <c r="BL62" s="19"/>
      <c r="BM62" s="167">
        <f t="shared" ref="BM62:BM67" si="216">BL62*BJ62</f>
        <v>0</v>
      </c>
      <c r="BN62" s="168">
        <f t="shared" ref="BN62:BN67" si="217">BL62*BK62</f>
        <v>0</v>
      </c>
      <c r="BO62" s="32"/>
      <c r="BP62" s="24"/>
      <c r="BQ62" s="19"/>
      <c r="BR62" s="167">
        <f t="shared" ref="BR62:BR67" si="218">BQ62*BO62</f>
        <v>0</v>
      </c>
      <c r="BS62" s="168">
        <f t="shared" ref="BS62:BS67" si="219">BQ62*BP62</f>
        <v>0</v>
      </c>
      <c r="BT62" s="32"/>
      <c r="BU62" s="24"/>
      <c r="BV62" s="19"/>
      <c r="BW62" s="167">
        <f t="shared" ref="BW62:BW67" si="220">BV62*BT62</f>
        <v>0</v>
      </c>
      <c r="BX62" s="168">
        <f t="shared" ref="BX62:BX67" si="221">BV62*BU62</f>
        <v>0</v>
      </c>
      <c r="BY62" s="32"/>
      <c r="BZ62" s="24"/>
      <c r="CA62" s="19"/>
      <c r="CB62" s="167">
        <f t="shared" ref="CB62:CB67" si="222">CA62*BY62</f>
        <v>0</v>
      </c>
      <c r="CC62" s="168">
        <f t="shared" ref="CC62:CC67" si="223">CA62*BZ62</f>
        <v>0</v>
      </c>
    </row>
    <row r="63" spans="1:81" x14ac:dyDescent="0.3">
      <c r="A63" s="159">
        <f t="shared" si="192"/>
        <v>0</v>
      </c>
      <c r="B63" s="160">
        <f t="shared" si="193"/>
        <v>0</v>
      </c>
      <c r="C63" s="18"/>
      <c r="D63" s="11" t="s">
        <v>379</v>
      </c>
      <c r="E63" s="83" t="s">
        <v>341</v>
      </c>
      <c r="F63" s="360"/>
      <c r="G63" s="32"/>
      <c r="H63" s="24"/>
      <c r="I63" s="19"/>
      <c r="J63" s="167">
        <f t="shared" si="194"/>
        <v>0</v>
      </c>
      <c r="K63" s="168">
        <f t="shared" si="195"/>
        <v>0</v>
      </c>
      <c r="L63" s="32"/>
      <c r="M63" s="24"/>
      <c r="N63" s="19"/>
      <c r="O63" s="167">
        <f t="shared" si="196"/>
        <v>0</v>
      </c>
      <c r="P63" s="168">
        <f t="shared" si="197"/>
        <v>0</v>
      </c>
      <c r="Q63" s="32"/>
      <c r="R63" s="24"/>
      <c r="S63" s="19"/>
      <c r="T63" s="167">
        <f t="shared" si="198"/>
        <v>0</v>
      </c>
      <c r="U63" s="168">
        <f t="shared" si="199"/>
        <v>0</v>
      </c>
      <c r="V63" s="32"/>
      <c r="W63" s="24"/>
      <c r="X63" s="19"/>
      <c r="Y63" s="167">
        <f t="shared" si="200"/>
        <v>0</v>
      </c>
      <c r="Z63" s="168">
        <f t="shared" si="201"/>
        <v>0</v>
      </c>
      <c r="AA63" s="32"/>
      <c r="AB63" s="24"/>
      <c r="AC63" s="19"/>
      <c r="AD63" s="167">
        <f t="shared" si="202"/>
        <v>0</v>
      </c>
      <c r="AE63" s="168">
        <f t="shared" si="203"/>
        <v>0</v>
      </c>
      <c r="AF63" s="32"/>
      <c r="AG63" s="24"/>
      <c r="AH63" s="19"/>
      <c r="AI63" s="167">
        <f t="shared" si="204"/>
        <v>0</v>
      </c>
      <c r="AJ63" s="168">
        <f t="shared" si="205"/>
        <v>0</v>
      </c>
      <c r="AK63" s="32"/>
      <c r="AL63" s="24"/>
      <c r="AM63" s="19"/>
      <c r="AN63" s="167">
        <f t="shared" si="206"/>
        <v>0</v>
      </c>
      <c r="AO63" s="168">
        <f t="shared" si="207"/>
        <v>0</v>
      </c>
      <c r="AP63" s="32"/>
      <c r="AQ63" s="24"/>
      <c r="AR63" s="19"/>
      <c r="AS63" s="167">
        <f t="shared" si="208"/>
        <v>0</v>
      </c>
      <c r="AT63" s="168">
        <f t="shared" si="209"/>
        <v>0</v>
      </c>
      <c r="AU63" s="32"/>
      <c r="AV63" s="24"/>
      <c r="AW63" s="19"/>
      <c r="AX63" s="167">
        <f t="shared" si="210"/>
        <v>0</v>
      </c>
      <c r="AY63" s="168">
        <f t="shared" si="211"/>
        <v>0</v>
      </c>
      <c r="AZ63" s="32"/>
      <c r="BA63" s="24"/>
      <c r="BB63" s="19"/>
      <c r="BC63" s="167">
        <f t="shared" si="212"/>
        <v>0</v>
      </c>
      <c r="BD63" s="168">
        <f t="shared" si="213"/>
        <v>0</v>
      </c>
      <c r="BE63" s="32"/>
      <c r="BF63" s="24"/>
      <c r="BG63" s="19"/>
      <c r="BH63" s="167">
        <f t="shared" si="214"/>
        <v>0</v>
      </c>
      <c r="BI63" s="168">
        <f t="shared" si="215"/>
        <v>0</v>
      </c>
      <c r="BJ63" s="32"/>
      <c r="BK63" s="24"/>
      <c r="BL63" s="19"/>
      <c r="BM63" s="167">
        <f t="shared" si="216"/>
        <v>0</v>
      </c>
      <c r="BN63" s="168">
        <f t="shared" si="217"/>
        <v>0</v>
      </c>
      <c r="BO63" s="32"/>
      <c r="BP63" s="24"/>
      <c r="BQ63" s="19"/>
      <c r="BR63" s="167">
        <f t="shared" si="218"/>
        <v>0</v>
      </c>
      <c r="BS63" s="168">
        <f t="shared" si="219"/>
        <v>0</v>
      </c>
      <c r="BT63" s="32"/>
      <c r="BU63" s="24"/>
      <c r="BV63" s="19"/>
      <c r="BW63" s="167">
        <f t="shared" si="220"/>
        <v>0</v>
      </c>
      <c r="BX63" s="168">
        <f t="shared" si="221"/>
        <v>0</v>
      </c>
      <c r="BY63" s="32"/>
      <c r="BZ63" s="24"/>
      <c r="CA63" s="19"/>
      <c r="CB63" s="167">
        <f t="shared" si="222"/>
        <v>0</v>
      </c>
      <c r="CC63" s="168">
        <f t="shared" si="223"/>
        <v>0</v>
      </c>
    </row>
    <row r="64" spans="1:81" x14ac:dyDescent="0.3">
      <c r="A64" s="159">
        <f t="shared" si="192"/>
        <v>0</v>
      </c>
      <c r="B64" s="160">
        <f t="shared" si="193"/>
        <v>0</v>
      </c>
      <c r="C64" s="18"/>
      <c r="D64" s="11" t="s">
        <v>380</v>
      </c>
      <c r="E64" s="83" t="s">
        <v>47</v>
      </c>
      <c r="F64" s="360"/>
      <c r="G64" s="75"/>
      <c r="H64" s="20"/>
      <c r="I64" s="19"/>
      <c r="J64" s="167">
        <f t="shared" si="194"/>
        <v>0</v>
      </c>
      <c r="K64" s="168">
        <f t="shared" si="195"/>
        <v>0</v>
      </c>
      <c r="L64" s="75"/>
      <c r="M64" s="20"/>
      <c r="N64" s="19"/>
      <c r="O64" s="167">
        <f t="shared" si="196"/>
        <v>0</v>
      </c>
      <c r="P64" s="168">
        <f t="shared" si="197"/>
        <v>0</v>
      </c>
      <c r="Q64" s="32"/>
      <c r="R64" s="24"/>
      <c r="S64" s="19"/>
      <c r="T64" s="167">
        <f t="shared" si="198"/>
        <v>0</v>
      </c>
      <c r="U64" s="168">
        <f t="shared" si="199"/>
        <v>0</v>
      </c>
      <c r="V64" s="32"/>
      <c r="W64" s="24"/>
      <c r="X64" s="19"/>
      <c r="Y64" s="167">
        <f t="shared" si="200"/>
        <v>0</v>
      </c>
      <c r="Z64" s="168">
        <f t="shared" si="201"/>
        <v>0</v>
      </c>
      <c r="AA64" s="32"/>
      <c r="AB64" s="24"/>
      <c r="AC64" s="19"/>
      <c r="AD64" s="167">
        <f t="shared" si="202"/>
        <v>0</v>
      </c>
      <c r="AE64" s="168">
        <f t="shared" si="203"/>
        <v>0</v>
      </c>
      <c r="AF64" s="32"/>
      <c r="AG64" s="24"/>
      <c r="AH64" s="19"/>
      <c r="AI64" s="167">
        <f t="shared" si="204"/>
        <v>0</v>
      </c>
      <c r="AJ64" s="168">
        <f t="shared" si="205"/>
        <v>0</v>
      </c>
      <c r="AK64" s="32"/>
      <c r="AL64" s="24"/>
      <c r="AM64" s="19"/>
      <c r="AN64" s="167">
        <f t="shared" si="206"/>
        <v>0</v>
      </c>
      <c r="AO64" s="168">
        <f t="shared" si="207"/>
        <v>0</v>
      </c>
      <c r="AP64" s="32"/>
      <c r="AQ64" s="24"/>
      <c r="AR64" s="19"/>
      <c r="AS64" s="167">
        <f t="shared" si="208"/>
        <v>0</v>
      </c>
      <c r="AT64" s="168">
        <f t="shared" si="209"/>
        <v>0</v>
      </c>
      <c r="AU64" s="32"/>
      <c r="AV64" s="24"/>
      <c r="AW64" s="19"/>
      <c r="AX64" s="167">
        <f t="shared" si="210"/>
        <v>0</v>
      </c>
      <c r="AY64" s="168">
        <f t="shared" si="211"/>
        <v>0</v>
      </c>
      <c r="AZ64" s="32"/>
      <c r="BA64" s="24"/>
      <c r="BB64" s="19"/>
      <c r="BC64" s="167">
        <f t="shared" si="212"/>
        <v>0</v>
      </c>
      <c r="BD64" s="168">
        <f t="shared" si="213"/>
        <v>0</v>
      </c>
      <c r="BE64" s="32"/>
      <c r="BF64" s="24"/>
      <c r="BG64" s="19"/>
      <c r="BH64" s="167">
        <f t="shared" si="214"/>
        <v>0</v>
      </c>
      <c r="BI64" s="168">
        <f t="shared" si="215"/>
        <v>0</v>
      </c>
      <c r="BJ64" s="32"/>
      <c r="BK64" s="24"/>
      <c r="BL64" s="19"/>
      <c r="BM64" s="167">
        <f t="shared" si="216"/>
        <v>0</v>
      </c>
      <c r="BN64" s="168">
        <f t="shared" si="217"/>
        <v>0</v>
      </c>
      <c r="BO64" s="32"/>
      <c r="BP64" s="24"/>
      <c r="BQ64" s="19"/>
      <c r="BR64" s="167">
        <f t="shared" si="218"/>
        <v>0</v>
      </c>
      <c r="BS64" s="168">
        <f t="shared" si="219"/>
        <v>0</v>
      </c>
      <c r="BT64" s="32"/>
      <c r="BU64" s="24"/>
      <c r="BV64" s="19"/>
      <c r="BW64" s="167">
        <f t="shared" si="220"/>
        <v>0</v>
      </c>
      <c r="BX64" s="168">
        <f t="shared" si="221"/>
        <v>0</v>
      </c>
      <c r="BY64" s="32"/>
      <c r="BZ64" s="24"/>
      <c r="CA64" s="19"/>
      <c r="CB64" s="167">
        <f t="shared" si="222"/>
        <v>0</v>
      </c>
      <c r="CC64" s="168">
        <f t="shared" si="223"/>
        <v>0</v>
      </c>
    </row>
    <row r="65" spans="1:81" x14ac:dyDescent="0.3">
      <c r="A65" s="159">
        <f t="shared" si="192"/>
        <v>0</v>
      </c>
      <c r="B65" s="160">
        <f t="shared" si="193"/>
        <v>0</v>
      </c>
      <c r="C65" s="18"/>
      <c r="D65" s="11" t="s">
        <v>381</v>
      </c>
      <c r="E65" s="210" t="s">
        <v>342</v>
      </c>
      <c r="F65" s="360"/>
      <c r="G65" s="32"/>
      <c r="H65" s="24"/>
      <c r="I65" s="19"/>
      <c r="J65" s="167">
        <f t="shared" si="194"/>
        <v>0</v>
      </c>
      <c r="K65" s="168">
        <f t="shared" si="195"/>
        <v>0</v>
      </c>
      <c r="L65" s="32"/>
      <c r="M65" s="24"/>
      <c r="N65" s="19"/>
      <c r="O65" s="167">
        <f t="shared" si="196"/>
        <v>0</v>
      </c>
      <c r="P65" s="168">
        <f t="shared" si="197"/>
        <v>0</v>
      </c>
      <c r="Q65" s="32"/>
      <c r="R65" s="24"/>
      <c r="S65" s="19"/>
      <c r="T65" s="167">
        <f t="shared" si="198"/>
        <v>0</v>
      </c>
      <c r="U65" s="168">
        <f t="shared" si="199"/>
        <v>0</v>
      </c>
      <c r="V65" s="32"/>
      <c r="W65" s="24"/>
      <c r="X65" s="19"/>
      <c r="Y65" s="167">
        <f t="shared" si="200"/>
        <v>0</v>
      </c>
      <c r="Z65" s="168">
        <f t="shared" si="201"/>
        <v>0</v>
      </c>
      <c r="AA65" s="32"/>
      <c r="AB65" s="24"/>
      <c r="AC65" s="19"/>
      <c r="AD65" s="167">
        <f t="shared" si="202"/>
        <v>0</v>
      </c>
      <c r="AE65" s="168">
        <f t="shared" si="203"/>
        <v>0</v>
      </c>
      <c r="AF65" s="32"/>
      <c r="AG65" s="24"/>
      <c r="AH65" s="19"/>
      <c r="AI65" s="167">
        <f t="shared" si="204"/>
        <v>0</v>
      </c>
      <c r="AJ65" s="168">
        <f t="shared" si="205"/>
        <v>0</v>
      </c>
      <c r="AK65" s="32"/>
      <c r="AL65" s="24"/>
      <c r="AM65" s="19"/>
      <c r="AN65" s="167">
        <f t="shared" si="206"/>
        <v>0</v>
      </c>
      <c r="AO65" s="168">
        <f t="shared" si="207"/>
        <v>0</v>
      </c>
      <c r="AP65" s="32"/>
      <c r="AQ65" s="24"/>
      <c r="AR65" s="19"/>
      <c r="AS65" s="167">
        <f t="shared" si="208"/>
        <v>0</v>
      </c>
      <c r="AT65" s="168">
        <f t="shared" si="209"/>
        <v>0</v>
      </c>
      <c r="AU65" s="32"/>
      <c r="AV65" s="24"/>
      <c r="AW65" s="19"/>
      <c r="AX65" s="167">
        <f t="shared" si="210"/>
        <v>0</v>
      </c>
      <c r="AY65" s="168">
        <f t="shared" si="211"/>
        <v>0</v>
      </c>
      <c r="AZ65" s="32"/>
      <c r="BA65" s="24"/>
      <c r="BB65" s="19"/>
      <c r="BC65" s="167">
        <f t="shared" si="212"/>
        <v>0</v>
      </c>
      <c r="BD65" s="168">
        <f t="shared" si="213"/>
        <v>0</v>
      </c>
      <c r="BE65" s="32"/>
      <c r="BF65" s="24"/>
      <c r="BG65" s="19"/>
      <c r="BH65" s="167">
        <f t="shared" si="214"/>
        <v>0</v>
      </c>
      <c r="BI65" s="168">
        <f t="shared" si="215"/>
        <v>0</v>
      </c>
      <c r="BJ65" s="32"/>
      <c r="BK65" s="24"/>
      <c r="BL65" s="19"/>
      <c r="BM65" s="167">
        <f t="shared" si="216"/>
        <v>0</v>
      </c>
      <c r="BN65" s="168">
        <f t="shared" si="217"/>
        <v>0</v>
      </c>
      <c r="BO65" s="32"/>
      <c r="BP65" s="24"/>
      <c r="BQ65" s="19"/>
      <c r="BR65" s="167">
        <f t="shared" si="218"/>
        <v>0</v>
      </c>
      <c r="BS65" s="168">
        <f t="shared" si="219"/>
        <v>0</v>
      </c>
      <c r="BT65" s="32"/>
      <c r="BU65" s="24"/>
      <c r="BV65" s="19"/>
      <c r="BW65" s="167">
        <f t="shared" si="220"/>
        <v>0</v>
      </c>
      <c r="BX65" s="168">
        <f t="shared" si="221"/>
        <v>0</v>
      </c>
      <c r="BY65" s="32"/>
      <c r="BZ65" s="24"/>
      <c r="CA65" s="19"/>
      <c r="CB65" s="167">
        <f t="shared" si="222"/>
        <v>0</v>
      </c>
      <c r="CC65" s="168">
        <f t="shared" si="223"/>
        <v>0</v>
      </c>
    </row>
    <row r="66" spans="1:81" x14ac:dyDescent="0.3">
      <c r="A66" s="159">
        <f t="shared" si="192"/>
        <v>0</v>
      </c>
      <c r="B66" s="160">
        <f t="shared" si="193"/>
        <v>0</v>
      </c>
      <c r="C66" s="18"/>
      <c r="D66" s="11" t="s">
        <v>382</v>
      </c>
      <c r="E66" s="210" t="s">
        <v>342</v>
      </c>
      <c r="F66" s="360"/>
      <c r="G66" s="32"/>
      <c r="H66" s="24"/>
      <c r="I66" s="19"/>
      <c r="J66" s="167">
        <f t="shared" si="194"/>
        <v>0</v>
      </c>
      <c r="K66" s="168">
        <f t="shared" si="195"/>
        <v>0</v>
      </c>
      <c r="L66" s="32"/>
      <c r="M66" s="24"/>
      <c r="N66" s="19"/>
      <c r="O66" s="167">
        <f t="shared" si="196"/>
        <v>0</v>
      </c>
      <c r="P66" s="168">
        <f t="shared" si="197"/>
        <v>0</v>
      </c>
      <c r="Q66" s="32"/>
      <c r="R66" s="24"/>
      <c r="S66" s="19"/>
      <c r="T66" s="167">
        <f t="shared" si="198"/>
        <v>0</v>
      </c>
      <c r="U66" s="168">
        <f t="shared" si="199"/>
        <v>0</v>
      </c>
      <c r="V66" s="32"/>
      <c r="W66" s="24"/>
      <c r="X66" s="19"/>
      <c r="Y66" s="167">
        <f t="shared" si="200"/>
        <v>0</v>
      </c>
      <c r="Z66" s="168">
        <f t="shared" si="201"/>
        <v>0</v>
      </c>
      <c r="AA66" s="32"/>
      <c r="AB66" s="24"/>
      <c r="AC66" s="19"/>
      <c r="AD66" s="167">
        <f t="shared" si="202"/>
        <v>0</v>
      </c>
      <c r="AE66" s="168">
        <f t="shared" si="203"/>
        <v>0</v>
      </c>
      <c r="AF66" s="32"/>
      <c r="AG66" s="24"/>
      <c r="AH66" s="19"/>
      <c r="AI66" s="167">
        <f t="shared" si="204"/>
        <v>0</v>
      </c>
      <c r="AJ66" s="168">
        <f t="shared" si="205"/>
        <v>0</v>
      </c>
      <c r="AK66" s="32"/>
      <c r="AL66" s="24"/>
      <c r="AM66" s="19"/>
      <c r="AN66" s="167">
        <f t="shared" si="206"/>
        <v>0</v>
      </c>
      <c r="AO66" s="168">
        <f t="shared" si="207"/>
        <v>0</v>
      </c>
      <c r="AP66" s="32"/>
      <c r="AQ66" s="24"/>
      <c r="AR66" s="19"/>
      <c r="AS66" s="167">
        <f t="shared" si="208"/>
        <v>0</v>
      </c>
      <c r="AT66" s="168">
        <f t="shared" si="209"/>
        <v>0</v>
      </c>
      <c r="AU66" s="32"/>
      <c r="AV66" s="24"/>
      <c r="AW66" s="19"/>
      <c r="AX66" s="167">
        <f t="shared" si="210"/>
        <v>0</v>
      </c>
      <c r="AY66" s="168">
        <f t="shared" si="211"/>
        <v>0</v>
      </c>
      <c r="AZ66" s="32"/>
      <c r="BA66" s="24"/>
      <c r="BB66" s="19"/>
      <c r="BC66" s="167">
        <f t="shared" si="212"/>
        <v>0</v>
      </c>
      <c r="BD66" s="168">
        <f t="shared" si="213"/>
        <v>0</v>
      </c>
      <c r="BE66" s="32"/>
      <c r="BF66" s="24"/>
      <c r="BG66" s="19"/>
      <c r="BH66" s="167">
        <f t="shared" si="214"/>
        <v>0</v>
      </c>
      <c r="BI66" s="168">
        <f t="shared" si="215"/>
        <v>0</v>
      </c>
      <c r="BJ66" s="32"/>
      <c r="BK66" s="24"/>
      <c r="BL66" s="19"/>
      <c r="BM66" s="167">
        <f t="shared" si="216"/>
        <v>0</v>
      </c>
      <c r="BN66" s="168">
        <f t="shared" si="217"/>
        <v>0</v>
      </c>
      <c r="BO66" s="32"/>
      <c r="BP66" s="24"/>
      <c r="BQ66" s="19"/>
      <c r="BR66" s="167">
        <f t="shared" si="218"/>
        <v>0</v>
      </c>
      <c r="BS66" s="168">
        <f t="shared" si="219"/>
        <v>0</v>
      </c>
      <c r="BT66" s="32"/>
      <c r="BU66" s="24"/>
      <c r="BV66" s="19"/>
      <c r="BW66" s="167">
        <f t="shared" si="220"/>
        <v>0</v>
      </c>
      <c r="BX66" s="168">
        <f t="shared" si="221"/>
        <v>0</v>
      </c>
      <c r="BY66" s="32"/>
      <c r="BZ66" s="24"/>
      <c r="CA66" s="19"/>
      <c r="CB66" s="167">
        <f t="shared" si="222"/>
        <v>0</v>
      </c>
      <c r="CC66" s="168">
        <f t="shared" si="223"/>
        <v>0</v>
      </c>
    </row>
    <row r="67" spans="1:81" x14ac:dyDescent="0.3">
      <c r="A67" s="159">
        <f t="shared" si="192"/>
        <v>0</v>
      </c>
      <c r="B67" s="160">
        <f t="shared" si="193"/>
        <v>0</v>
      </c>
      <c r="C67" s="18"/>
      <c r="D67" s="11" t="s">
        <v>383</v>
      </c>
      <c r="E67" s="210" t="s">
        <v>342</v>
      </c>
      <c r="F67" s="360"/>
      <c r="G67" s="32"/>
      <c r="H67" s="24"/>
      <c r="I67" s="19"/>
      <c r="J67" s="160">
        <f t="shared" si="194"/>
        <v>0</v>
      </c>
      <c r="K67" s="163">
        <f t="shared" si="195"/>
        <v>0</v>
      </c>
      <c r="L67" s="32"/>
      <c r="M67" s="24"/>
      <c r="N67" s="19"/>
      <c r="O67" s="167">
        <f t="shared" si="196"/>
        <v>0</v>
      </c>
      <c r="P67" s="168">
        <f t="shared" si="197"/>
        <v>0</v>
      </c>
      <c r="Q67" s="32"/>
      <c r="R67" s="24"/>
      <c r="S67" s="19"/>
      <c r="T67" s="167">
        <f t="shared" si="198"/>
        <v>0</v>
      </c>
      <c r="U67" s="168">
        <f t="shared" si="199"/>
        <v>0</v>
      </c>
      <c r="V67" s="32"/>
      <c r="W67" s="24"/>
      <c r="X67" s="19"/>
      <c r="Y67" s="167">
        <f t="shared" si="200"/>
        <v>0</v>
      </c>
      <c r="Z67" s="168">
        <f t="shared" si="201"/>
        <v>0</v>
      </c>
      <c r="AA67" s="32"/>
      <c r="AB67" s="24"/>
      <c r="AC67" s="19"/>
      <c r="AD67" s="167">
        <f t="shared" si="202"/>
        <v>0</v>
      </c>
      <c r="AE67" s="168">
        <f t="shared" si="203"/>
        <v>0</v>
      </c>
      <c r="AF67" s="32"/>
      <c r="AG67" s="24"/>
      <c r="AH67" s="19"/>
      <c r="AI67" s="167">
        <f t="shared" si="204"/>
        <v>0</v>
      </c>
      <c r="AJ67" s="168">
        <f t="shared" si="205"/>
        <v>0</v>
      </c>
      <c r="AK67" s="32"/>
      <c r="AL67" s="24"/>
      <c r="AM67" s="19"/>
      <c r="AN67" s="167">
        <f t="shared" si="206"/>
        <v>0</v>
      </c>
      <c r="AO67" s="168">
        <f t="shared" si="207"/>
        <v>0</v>
      </c>
      <c r="AP67" s="32"/>
      <c r="AQ67" s="24"/>
      <c r="AR67" s="19"/>
      <c r="AS67" s="167">
        <f t="shared" si="208"/>
        <v>0</v>
      </c>
      <c r="AT67" s="168">
        <f t="shared" si="209"/>
        <v>0</v>
      </c>
      <c r="AU67" s="32"/>
      <c r="AV67" s="24"/>
      <c r="AW67" s="19"/>
      <c r="AX67" s="167">
        <f t="shared" si="210"/>
        <v>0</v>
      </c>
      <c r="AY67" s="168">
        <f t="shared" si="211"/>
        <v>0</v>
      </c>
      <c r="AZ67" s="75"/>
      <c r="BA67" s="20"/>
      <c r="BB67" s="19"/>
      <c r="BC67" s="167">
        <f t="shared" si="212"/>
        <v>0</v>
      </c>
      <c r="BD67" s="168">
        <f t="shared" si="213"/>
        <v>0</v>
      </c>
      <c r="BE67" s="75"/>
      <c r="BF67" s="20"/>
      <c r="BG67" s="19"/>
      <c r="BH67" s="167">
        <f t="shared" si="214"/>
        <v>0</v>
      </c>
      <c r="BI67" s="168">
        <f t="shared" si="215"/>
        <v>0</v>
      </c>
      <c r="BJ67" s="75"/>
      <c r="BK67" s="20"/>
      <c r="BL67" s="19"/>
      <c r="BM67" s="167">
        <f t="shared" si="216"/>
        <v>0</v>
      </c>
      <c r="BN67" s="168">
        <f t="shared" si="217"/>
        <v>0</v>
      </c>
      <c r="BO67" s="75"/>
      <c r="BP67" s="20"/>
      <c r="BQ67" s="19"/>
      <c r="BR67" s="167">
        <f t="shared" si="218"/>
        <v>0</v>
      </c>
      <c r="BS67" s="168">
        <f t="shared" si="219"/>
        <v>0</v>
      </c>
      <c r="BT67" s="75"/>
      <c r="BU67" s="20"/>
      <c r="BV67" s="19"/>
      <c r="BW67" s="167">
        <f t="shared" si="220"/>
        <v>0</v>
      </c>
      <c r="BX67" s="168">
        <f t="shared" si="221"/>
        <v>0</v>
      </c>
      <c r="BY67" s="32"/>
      <c r="BZ67" s="24"/>
      <c r="CA67" s="19"/>
      <c r="CB67" s="167">
        <f t="shared" si="222"/>
        <v>0</v>
      </c>
      <c r="CC67" s="168">
        <f t="shared" si="223"/>
        <v>0</v>
      </c>
    </row>
    <row r="68" spans="1:81" x14ac:dyDescent="0.3">
      <c r="A68" s="175"/>
      <c r="B68" s="164"/>
      <c r="C68" s="17"/>
      <c r="D68" s="10" t="s">
        <v>38</v>
      </c>
      <c r="E68" s="94" t="s">
        <v>343</v>
      </c>
      <c r="F68" s="360"/>
      <c r="G68" s="30"/>
      <c r="H68" s="23"/>
      <c r="I68" s="9"/>
      <c r="J68" s="169"/>
      <c r="K68" s="170"/>
      <c r="L68" s="30"/>
      <c r="M68" s="23"/>
      <c r="N68" s="9"/>
      <c r="O68" s="169"/>
      <c r="P68" s="170"/>
      <c r="Q68" s="30"/>
      <c r="R68" s="23"/>
      <c r="S68" s="9"/>
      <c r="T68" s="169"/>
      <c r="U68" s="170"/>
      <c r="V68" s="30"/>
      <c r="W68" s="23"/>
      <c r="X68" s="9"/>
      <c r="Y68" s="169"/>
      <c r="Z68" s="170"/>
      <c r="AA68" s="30"/>
      <c r="AB68" s="23"/>
      <c r="AC68" s="9"/>
      <c r="AD68" s="169"/>
      <c r="AE68" s="170"/>
      <c r="AF68" s="30"/>
      <c r="AG68" s="23"/>
      <c r="AH68" s="9"/>
      <c r="AI68" s="169"/>
      <c r="AJ68" s="170"/>
      <c r="AK68" s="30"/>
      <c r="AL68" s="23"/>
      <c r="AM68" s="9"/>
      <c r="AN68" s="169"/>
      <c r="AO68" s="170"/>
      <c r="AP68" s="30"/>
      <c r="AQ68" s="23"/>
      <c r="AR68" s="9"/>
      <c r="AS68" s="169"/>
      <c r="AT68" s="170"/>
      <c r="AU68" s="30"/>
      <c r="AV68" s="23"/>
      <c r="AW68" s="9"/>
      <c r="AX68" s="169"/>
      <c r="AY68" s="170"/>
      <c r="AZ68" s="30"/>
      <c r="BA68" s="23"/>
      <c r="BB68" s="9"/>
      <c r="BC68" s="169"/>
      <c r="BD68" s="170"/>
      <c r="BE68" s="30"/>
      <c r="BF68" s="23"/>
      <c r="BG68" s="9"/>
      <c r="BH68" s="169"/>
      <c r="BI68" s="170"/>
      <c r="BJ68" s="30"/>
      <c r="BK68" s="23"/>
      <c r="BL68" s="9"/>
      <c r="BM68" s="169"/>
      <c r="BN68" s="170"/>
      <c r="BO68" s="30"/>
      <c r="BP68" s="23"/>
      <c r="BQ68" s="9"/>
      <c r="BR68" s="169"/>
      <c r="BS68" s="170"/>
      <c r="BT68" s="30"/>
      <c r="BU68" s="23"/>
      <c r="BV68" s="9"/>
      <c r="BW68" s="169"/>
      <c r="BX68" s="170"/>
      <c r="BY68" s="30"/>
      <c r="BZ68" s="23"/>
      <c r="CA68" s="9"/>
      <c r="CB68" s="169"/>
      <c r="CC68" s="170"/>
    </row>
    <row r="69" spans="1:81" x14ac:dyDescent="0.3">
      <c r="A69" s="159">
        <f t="shared" ref="A69:A75" si="224">SUMIF($I$5:$IV$5,"QTY*Equipment",$I69:$IV69)</f>
        <v>0</v>
      </c>
      <c r="B69" s="160">
        <f t="shared" ref="B69:B75" si="225">SUMIF($I$5:$IV$5,"QTY*Install",$I69:$IV69)</f>
        <v>0</v>
      </c>
      <c r="C69" s="18"/>
      <c r="D69" s="11" t="s">
        <v>179</v>
      </c>
      <c r="E69" s="83" t="s">
        <v>344</v>
      </c>
      <c r="F69" s="360"/>
      <c r="G69" s="32"/>
      <c r="H69" s="24"/>
      <c r="I69" s="19"/>
      <c r="J69" s="167">
        <f t="shared" ref="J69:J75" si="226">I69*$G69</f>
        <v>0</v>
      </c>
      <c r="K69" s="168">
        <f t="shared" ref="K69:K75" si="227">I69*$H69</f>
        <v>0</v>
      </c>
      <c r="L69" s="32"/>
      <c r="M69" s="24"/>
      <c r="N69" s="19"/>
      <c r="O69" s="167">
        <f t="shared" ref="O69:O75" si="228">N69*L69</f>
        <v>0</v>
      </c>
      <c r="P69" s="168">
        <f t="shared" ref="P69:P75" si="229">N69*M69</f>
        <v>0</v>
      </c>
      <c r="Q69" s="32"/>
      <c r="R69" s="24"/>
      <c r="S69" s="19"/>
      <c r="T69" s="167">
        <f t="shared" ref="T69:T75" si="230">S69*Q69</f>
        <v>0</v>
      </c>
      <c r="U69" s="168">
        <f t="shared" ref="U69:U75" si="231">S69*R69</f>
        <v>0</v>
      </c>
      <c r="V69" s="32"/>
      <c r="W69" s="24"/>
      <c r="X69" s="19"/>
      <c r="Y69" s="167">
        <f t="shared" ref="Y69:Y75" si="232">X69*V69</f>
        <v>0</v>
      </c>
      <c r="Z69" s="168">
        <f t="shared" ref="Z69:Z75" si="233">X69*W69</f>
        <v>0</v>
      </c>
      <c r="AA69" s="32"/>
      <c r="AB69" s="24"/>
      <c r="AC69" s="19"/>
      <c r="AD69" s="167">
        <f t="shared" ref="AD69:AD75" si="234">AC69*AA69</f>
        <v>0</v>
      </c>
      <c r="AE69" s="168">
        <f t="shared" ref="AE69:AE75" si="235">AC69*AB69</f>
        <v>0</v>
      </c>
      <c r="AF69" s="32"/>
      <c r="AG69" s="24"/>
      <c r="AH69" s="19"/>
      <c r="AI69" s="167">
        <f t="shared" ref="AI69:AI75" si="236">AH69*AF69</f>
        <v>0</v>
      </c>
      <c r="AJ69" s="168">
        <f t="shared" ref="AJ69:AJ75" si="237">AH69*AG69</f>
        <v>0</v>
      </c>
      <c r="AK69" s="32"/>
      <c r="AL69" s="24"/>
      <c r="AM69" s="19"/>
      <c r="AN69" s="167">
        <f t="shared" ref="AN69:AN75" si="238">AM69*AK69</f>
        <v>0</v>
      </c>
      <c r="AO69" s="168">
        <f t="shared" ref="AO69:AO75" si="239">AM69*AL69</f>
        <v>0</v>
      </c>
      <c r="AP69" s="32"/>
      <c r="AQ69" s="24"/>
      <c r="AR69" s="19"/>
      <c r="AS69" s="167">
        <f t="shared" ref="AS69:AS75" si="240">AR69*AP69</f>
        <v>0</v>
      </c>
      <c r="AT69" s="168">
        <f t="shared" ref="AT69:AT75" si="241">AR69*AQ69</f>
        <v>0</v>
      </c>
      <c r="AU69" s="32"/>
      <c r="AV69" s="24"/>
      <c r="AW69" s="19"/>
      <c r="AX69" s="167">
        <f t="shared" ref="AX69:AX75" si="242">AW69*AU69</f>
        <v>0</v>
      </c>
      <c r="AY69" s="168">
        <f t="shared" ref="AY69:AY75" si="243">AW69*AV69</f>
        <v>0</v>
      </c>
      <c r="AZ69" s="32"/>
      <c r="BA69" s="24"/>
      <c r="BB69" s="19"/>
      <c r="BC69" s="167">
        <f t="shared" ref="BC69:BC75" si="244">BB69*AZ69</f>
        <v>0</v>
      </c>
      <c r="BD69" s="168">
        <f t="shared" ref="BD69:BD75" si="245">BB69*BA69</f>
        <v>0</v>
      </c>
      <c r="BE69" s="32"/>
      <c r="BF69" s="24"/>
      <c r="BG69" s="19"/>
      <c r="BH69" s="167">
        <f t="shared" ref="BH69:BH75" si="246">BG69*BE69</f>
        <v>0</v>
      </c>
      <c r="BI69" s="168">
        <f t="shared" ref="BI69:BI75" si="247">BG69*BF69</f>
        <v>0</v>
      </c>
      <c r="BJ69" s="32"/>
      <c r="BK69" s="24"/>
      <c r="BL69" s="19"/>
      <c r="BM69" s="167">
        <f t="shared" ref="BM69:BM75" si="248">BL69*BJ69</f>
        <v>0</v>
      </c>
      <c r="BN69" s="168">
        <f t="shared" ref="BN69:BN75" si="249">BL69*BK69</f>
        <v>0</v>
      </c>
      <c r="BO69" s="32"/>
      <c r="BP69" s="24"/>
      <c r="BQ69" s="19"/>
      <c r="BR69" s="167">
        <f t="shared" ref="BR69:BR75" si="250">BQ69*BO69</f>
        <v>0</v>
      </c>
      <c r="BS69" s="168">
        <f t="shared" ref="BS69:BS75" si="251">BQ69*BP69</f>
        <v>0</v>
      </c>
      <c r="BT69" s="32"/>
      <c r="BU69" s="24"/>
      <c r="BV69" s="19"/>
      <c r="BW69" s="167">
        <f t="shared" ref="BW69:BW75" si="252">BV69*BT69</f>
        <v>0</v>
      </c>
      <c r="BX69" s="168">
        <f t="shared" ref="BX69:BX75" si="253">BV69*BU69</f>
        <v>0</v>
      </c>
      <c r="BY69" s="32"/>
      <c r="BZ69" s="24"/>
      <c r="CA69" s="19"/>
      <c r="CB69" s="167">
        <f t="shared" ref="CB69:CB75" si="254">CA69*BY69</f>
        <v>0</v>
      </c>
      <c r="CC69" s="168">
        <f t="shared" ref="CC69:CC75" si="255">CA69*BZ69</f>
        <v>0</v>
      </c>
    </row>
    <row r="70" spans="1:81" x14ac:dyDescent="0.3">
      <c r="A70" s="159">
        <f t="shared" si="224"/>
        <v>0</v>
      </c>
      <c r="B70" s="160">
        <f t="shared" si="225"/>
        <v>0</v>
      </c>
      <c r="C70" s="18"/>
      <c r="D70" s="11" t="s">
        <v>181</v>
      </c>
      <c r="E70" s="83" t="s">
        <v>104</v>
      </c>
      <c r="F70" s="360"/>
      <c r="G70" s="32"/>
      <c r="H70" s="24"/>
      <c r="I70" s="19"/>
      <c r="J70" s="167">
        <f t="shared" si="226"/>
        <v>0</v>
      </c>
      <c r="K70" s="168">
        <f t="shared" si="227"/>
        <v>0</v>
      </c>
      <c r="L70" s="32"/>
      <c r="M70" s="24"/>
      <c r="N70" s="19"/>
      <c r="O70" s="167">
        <f t="shared" si="228"/>
        <v>0</v>
      </c>
      <c r="P70" s="168">
        <f t="shared" si="229"/>
        <v>0</v>
      </c>
      <c r="Q70" s="32"/>
      <c r="R70" s="24"/>
      <c r="S70" s="19"/>
      <c r="T70" s="167">
        <f t="shared" si="230"/>
        <v>0</v>
      </c>
      <c r="U70" s="168">
        <f t="shared" si="231"/>
        <v>0</v>
      </c>
      <c r="V70" s="32"/>
      <c r="W70" s="24"/>
      <c r="X70" s="19"/>
      <c r="Y70" s="167">
        <f t="shared" si="232"/>
        <v>0</v>
      </c>
      <c r="Z70" s="168">
        <f t="shared" si="233"/>
        <v>0</v>
      </c>
      <c r="AA70" s="32"/>
      <c r="AB70" s="24"/>
      <c r="AC70" s="19"/>
      <c r="AD70" s="167">
        <f t="shared" si="234"/>
        <v>0</v>
      </c>
      <c r="AE70" s="168">
        <f t="shared" si="235"/>
        <v>0</v>
      </c>
      <c r="AF70" s="32"/>
      <c r="AG70" s="24"/>
      <c r="AH70" s="19"/>
      <c r="AI70" s="167">
        <f t="shared" si="236"/>
        <v>0</v>
      </c>
      <c r="AJ70" s="168">
        <f t="shared" si="237"/>
        <v>0</v>
      </c>
      <c r="AK70" s="32"/>
      <c r="AL70" s="24"/>
      <c r="AM70" s="19"/>
      <c r="AN70" s="167">
        <f t="shared" si="238"/>
        <v>0</v>
      </c>
      <c r="AO70" s="168">
        <f t="shared" si="239"/>
        <v>0</v>
      </c>
      <c r="AP70" s="32"/>
      <c r="AQ70" s="24"/>
      <c r="AR70" s="19"/>
      <c r="AS70" s="167">
        <f t="shared" si="240"/>
        <v>0</v>
      </c>
      <c r="AT70" s="168">
        <f t="shared" si="241"/>
        <v>0</v>
      </c>
      <c r="AU70" s="32"/>
      <c r="AV70" s="24"/>
      <c r="AW70" s="19"/>
      <c r="AX70" s="167">
        <f t="shared" si="242"/>
        <v>0</v>
      </c>
      <c r="AY70" s="168">
        <f t="shared" si="243"/>
        <v>0</v>
      </c>
      <c r="AZ70" s="32"/>
      <c r="BA70" s="24"/>
      <c r="BB70" s="19"/>
      <c r="BC70" s="167">
        <f t="shared" si="244"/>
        <v>0</v>
      </c>
      <c r="BD70" s="168">
        <f t="shared" si="245"/>
        <v>0</v>
      </c>
      <c r="BE70" s="32"/>
      <c r="BF70" s="24"/>
      <c r="BG70" s="19"/>
      <c r="BH70" s="167">
        <f t="shared" si="246"/>
        <v>0</v>
      </c>
      <c r="BI70" s="168">
        <f t="shared" si="247"/>
        <v>0</v>
      </c>
      <c r="BJ70" s="32"/>
      <c r="BK70" s="24"/>
      <c r="BL70" s="19"/>
      <c r="BM70" s="167">
        <f t="shared" si="248"/>
        <v>0</v>
      </c>
      <c r="BN70" s="168">
        <f t="shared" si="249"/>
        <v>0</v>
      </c>
      <c r="BO70" s="32"/>
      <c r="BP70" s="24"/>
      <c r="BQ70" s="19"/>
      <c r="BR70" s="167">
        <f t="shared" si="250"/>
        <v>0</v>
      </c>
      <c r="BS70" s="168">
        <f t="shared" si="251"/>
        <v>0</v>
      </c>
      <c r="BT70" s="32"/>
      <c r="BU70" s="24"/>
      <c r="BV70" s="19"/>
      <c r="BW70" s="167">
        <f t="shared" si="252"/>
        <v>0</v>
      </c>
      <c r="BX70" s="168">
        <f t="shared" si="253"/>
        <v>0</v>
      </c>
      <c r="BY70" s="32"/>
      <c r="BZ70" s="24"/>
      <c r="CA70" s="19"/>
      <c r="CB70" s="167">
        <f t="shared" si="254"/>
        <v>0</v>
      </c>
      <c r="CC70" s="168">
        <f t="shared" si="255"/>
        <v>0</v>
      </c>
    </row>
    <row r="71" spans="1:81" x14ac:dyDescent="0.3">
      <c r="A71" s="159">
        <f t="shared" si="224"/>
        <v>0</v>
      </c>
      <c r="B71" s="160">
        <f t="shared" si="225"/>
        <v>0</v>
      </c>
      <c r="C71" s="18"/>
      <c r="D71" s="11" t="s">
        <v>182</v>
      </c>
      <c r="E71" s="83" t="s">
        <v>432</v>
      </c>
      <c r="F71" s="360"/>
      <c r="G71" s="32"/>
      <c r="H71" s="24"/>
      <c r="I71" s="19"/>
      <c r="J71" s="167">
        <f t="shared" si="226"/>
        <v>0</v>
      </c>
      <c r="K71" s="168">
        <f t="shared" si="227"/>
        <v>0</v>
      </c>
      <c r="L71" s="32"/>
      <c r="M71" s="24"/>
      <c r="N71" s="19"/>
      <c r="O71" s="167">
        <f t="shared" si="228"/>
        <v>0</v>
      </c>
      <c r="P71" s="168">
        <f t="shared" si="229"/>
        <v>0</v>
      </c>
      <c r="Q71" s="32"/>
      <c r="R71" s="24"/>
      <c r="S71" s="19"/>
      <c r="T71" s="167">
        <f t="shared" si="230"/>
        <v>0</v>
      </c>
      <c r="U71" s="168">
        <f t="shared" si="231"/>
        <v>0</v>
      </c>
      <c r="V71" s="32"/>
      <c r="W71" s="24"/>
      <c r="X71" s="19"/>
      <c r="Y71" s="167">
        <f t="shared" si="232"/>
        <v>0</v>
      </c>
      <c r="Z71" s="168">
        <f t="shared" si="233"/>
        <v>0</v>
      </c>
      <c r="AA71" s="32"/>
      <c r="AB71" s="24"/>
      <c r="AC71" s="19"/>
      <c r="AD71" s="167">
        <f t="shared" si="234"/>
        <v>0</v>
      </c>
      <c r="AE71" s="168">
        <f t="shared" si="235"/>
        <v>0</v>
      </c>
      <c r="AF71" s="32"/>
      <c r="AG71" s="24"/>
      <c r="AH71" s="19"/>
      <c r="AI71" s="167">
        <f t="shared" si="236"/>
        <v>0</v>
      </c>
      <c r="AJ71" s="168">
        <f t="shared" si="237"/>
        <v>0</v>
      </c>
      <c r="AK71" s="32"/>
      <c r="AL71" s="24"/>
      <c r="AM71" s="19"/>
      <c r="AN71" s="167">
        <f t="shared" si="238"/>
        <v>0</v>
      </c>
      <c r="AO71" s="168">
        <f t="shared" si="239"/>
        <v>0</v>
      </c>
      <c r="AP71" s="32"/>
      <c r="AQ71" s="24"/>
      <c r="AR71" s="19"/>
      <c r="AS71" s="167">
        <f t="shared" si="240"/>
        <v>0</v>
      </c>
      <c r="AT71" s="168">
        <f t="shared" si="241"/>
        <v>0</v>
      </c>
      <c r="AU71" s="32"/>
      <c r="AV71" s="24"/>
      <c r="AW71" s="19"/>
      <c r="AX71" s="167">
        <f t="shared" si="242"/>
        <v>0</v>
      </c>
      <c r="AY71" s="168">
        <f t="shared" si="243"/>
        <v>0</v>
      </c>
      <c r="AZ71" s="32"/>
      <c r="BA71" s="24"/>
      <c r="BB71" s="19"/>
      <c r="BC71" s="167">
        <f t="shared" si="244"/>
        <v>0</v>
      </c>
      <c r="BD71" s="168">
        <f t="shared" si="245"/>
        <v>0</v>
      </c>
      <c r="BE71" s="32"/>
      <c r="BF71" s="24"/>
      <c r="BG71" s="19"/>
      <c r="BH71" s="167">
        <f t="shared" si="246"/>
        <v>0</v>
      </c>
      <c r="BI71" s="168">
        <f t="shared" si="247"/>
        <v>0</v>
      </c>
      <c r="BJ71" s="32"/>
      <c r="BK71" s="24"/>
      <c r="BL71" s="19"/>
      <c r="BM71" s="167">
        <f t="shared" si="248"/>
        <v>0</v>
      </c>
      <c r="BN71" s="168">
        <f t="shared" si="249"/>
        <v>0</v>
      </c>
      <c r="BO71" s="32"/>
      <c r="BP71" s="24"/>
      <c r="BQ71" s="19"/>
      <c r="BR71" s="167">
        <f t="shared" si="250"/>
        <v>0</v>
      </c>
      <c r="BS71" s="168">
        <f t="shared" si="251"/>
        <v>0</v>
      </c>
      <c r="BT71" s="32"/>
      <c r="BU71" s="24"/>
      <c r="BV71" s="19"/>
      <c r="BW71" s="167">
        <f t="shared" si="252"/>
        <v>0</v>
      </c>
      <c r="BX71" s="168">
        <f t="shared" si="253"/>
        <v>0</v>
      </c>
      <c r="BY71" s="32"/>
      <c r="BZ71" s="24"/>
      <c r="CA71" s="19"/>
      <c r="CB71" s="167">
        <f t="shared" si="254"/>
        <v>0</v>
      </c>
      <c r="CC71" s="168">
        <f t="shared" si="255"/>
        <v>0</v>
      </c>
    </row>
    <row r="72" spans="1:81" x14ac:dyDescent="0.3">
      <c r="A72" s="159">
        <f t="shared" si="224"/>
        <v>0</v>
      </c>
      <c r="B72" s="160">
        <f t="shared" si="225"/>
        <v>0</v>
      </c>
      <c r="C72" s="18"/>
      <c r="D72" s="11" t="s">
        <v>207</v>
      </c>
      <c r="E72" s="210" t="s">
        <v>377</v>
      </c>
      <c r="F72" s="360"/>
      <c r="G72" s="32"/>
      <c r="H72" s="24"/>
      <c r="I72" s="19"/>
      <c r="J72" s="167">
        <f t="shared" si="226"/>
        <v>0</v>
      </c>
      <c r="K72" s="168">
        <f t="shared" si="227"/>
        <v>0</v>
      </c>
      <c r="L72" s="32"/>
      <c r="M72" s="24"/>
      <c r="N72" s="19"/>
      <c r="O72" s="167">
        <f t="shared" si="228"/>
        <v>0</v>
      </c>
      <c r="P72" s="168">
        <f t="shared" si="229"/>
        <v>0</v>
      </c>
      <c r="Q72" s="32"/>
      <c r="R72" s="24"/>
      <c r="S72" s="19"/>
      <c r="T72" s="167">
        <f t="shared" si="230"/>
        <v>0</v>
      </c>
      <c r="U72" s="168">
        <f t="shared" si="231"/>
        <v>0</v>
      </c>
      <c r="V72" s="32"/>
      <c r="W72" s="24"/>
      <c r="X72" s="19"/>
      <c r="Y72" s="167">
        <f t="shared" si="232"/>
        <v>0</v>
      </c>
      <c r="Z72" s="168">
        <f t="shared" si="233"/>
        <v>0</v>
      </c>
      <c r="AA72" s="32"/>
      <c r="AB72" s="24"/>
      <c r="AC72" s="19"/>
      <c r="AD72" s="167">
        <f t="shared" si="234"/>
        <v>0</v>
      </c>
      <c r="AE72" s="168">
        <f t="shared" si="235"/>
        <v>0</v>
      </c>
      <c r="AF72" s="32"/>
      <c r="AG72" s="24"/>
      <c r="AH72" s="19"/>
      <c r="AI72" s="167">
        <f t="shared" si="236"/>
        <v>0</v>
      </c>
      <c r="AJ72" s="168">
        <f t="shared" si="237"/>
        <v>0</v>
      </c>
      <c r="AK72" s="32"/>
      <c r="AL72" s="24"/>
      <c r="AM72" s="19"/>
      <c r="AN72" s="167">
        <f t="shared" si="238"/>
        <v>0</v>
      </c>
      <c r="AO72" s="168">
        <f t="shared" si="239"/>
        <v>0</v>
      </c>
      <c r="AP72" s="32"/>
      <c r="AQ72" s="24"/>
      <c r="AR72" s="19"/>
      <c r="AS72" s="167">
        <f t="shared" si="240"/>
        <v>0</v>
      </c>
      <c r="AT72" s="168">
        <f t="shared" si="241"/>
        <v>0</v>
      </c>
      <c r="AU72" s="32"/>
      <c r="AV72" s="24"/>
      <c r="AW72" s="19"/>
      <c r="AX72" s="167">
        <f t="shared" si="242"/>
        <v>0</v>
      </c>
      <c r="AY72" s="168">
        <f t="shared" si="243"/>
        <v>0</v>
      </c>
      <c r="AZ72" s="32"/>
      <c r="BA72" s="24"/>
      <c r="BB72" s="19"/>
      <c r="BC72" s="167">
        <f t="shared" si="244"/>
        <v>0</v>
      </c>
      <c r="BD72" s="168">
        <f t="shared" si="245"/>
        <v>0</v>
      </c>
      <c r="BE72" s="32"/>
      <c r="BF72" s="24"/>
      <c r="BG72" s="19"/>
      <c r="BH72" s="167">
        <f t="shared" si="246"/>
        <v>0</v>
      </c>
      <c r="BI72" s="168">
        <f t="shared" si="247"/>
        <v>0</v>
      </c>
      <c r="BJ72" s="32"/>
      <c r="BK72" s="24"/>
      <c r="BL72" s="19"/>
      <c r="BM72" s="167">
        <f t="shared" si="248"/>
        <v>0</v>
      </c>
      <c r="BN72" s="168">
        <f t="shared" si="249"/>
        <v>0</v>
      </c>
      <c r="BO72" s="32"/>
      <c r="BP72" s="24"/>
      <c r="BQ72" s="19"/>
      <c r="BR72" s="167">
        <f t="shared" si="250"/>
        <v>0</v>
      </c>
      <c r="BS72" s="168">
        <f t="shared" si="251"/>
        <v>0</v>
      </c>
      <c r="BT72" s="32"/>
      <c r="BU72" s="24"/>
      <c r="BV72" s="19"/>
      <c r="BW72" s="167">
        <f t="shared" si="252"/>
        <v>0</v>
      </c>
      <c r="BX72" s="168">
        <f t="shared" si="253"/>
        <v>0</v>
      </c>
      <c r="BY72" s="32"/>
      <c r="BZ72" s="24"/>
      <c r="CA72" s="19"/>
      <c r="CB72" s="167">
        <f t="shared" si="254"/>
        <v>0</v>
      </c>
      <c r="CC72" s="168">
        <f t="shared" si="255"/>
        <v>0</v>
      </c>
    </row>
    <row r="73" spans="1:81" x14ac:dyDescent="0.3">
      <c r="A73" s="159">
        <f t="shared" si="224"/>
        <v>0</v>
      </c>
      <c r="B73" s="160">
        <f t="shared" si="225"/>
        <v>0</v>
      </c>
      <c r="C73" s="18"/>
      <c r="D73" s="11" t="s">
        <v>253</v>
      </c>
      <c r="E73" s="210" t="s">
        <v>377</v>
      </c>
      <c r="F73" s="360"/>
      <c r="G73" s="32"/>
      <c r="H73" s="24"/>
      <c r="I73" s="19"/>
      <c r="J73" s="167">
        <f t="shared" si="226"/>
        <v>0</v>
      </c>
      <c r="K73" s="168">
        <f t="shared" si="227"/>
        <v>0</v>
      </c>
      <c r="L73" s="32"/>
      <c r="M73" s="24"/>
      <c r="N73" s="19"/>
      <c r="O73" s="167">
        <f t="shared" si="228"/>
        <v>0</v>
      </c>
      <c r="P73" s="168">
        <f t="shared" si="229"/>
        <v>0</v>
      </c>
      <c r="Q73" s="32"/>
      <c r="R73" s="24"/>
      <c r="S73" s="19"/>
      <c r="T73" s="167">
        <f t="shared" si="230"/>
        <v>0</v>
      </c>
      <c r="U73" s="168">
        <f t="shared" si="231"/>
        <v>0</v>
      </c>
      <c r="V73" s="32"/>
      <c r="W73" s="24"/>
      <c r="X73" s="19"/>
      <c r="Y73" s="167">
        <f t="shared" si="232"/>
        <v>0</v>
      </c>
      <c r="Z73" s="168">
        <f t="shared" si="233"/>
        <v>0</v>
      </c>
      <c r="AA73" s="32"/>
      <c r="AB73" s="24"/>
      <c r="AC73" s="19"/>
      <c r="AD73" s="167">
        <f t="shared" si="234"/>
        <v>0</v>
      </c>
      <c r="AE73" s="168">
        <f t="shared" si="235"/>
        <v>0</v>
      </c>
      <c r="AF73" s="32"/>
      <c r="AG73" s="24"/>
      <c r="AH73" s="19"/>
      <c r="AI73" s="167">
        <f t="shared" si="236"/>
        <v>0</v>
      </c>
      <c r="AJ73" s="168">
        <f t="shared" si="237"/>
        <v>0</v>
      </c>
      <c r="AK73" s="32"/>
      <c r="AL73" s="24"/>
      <c r="AM73" s="19"/>
      <c r="AN73" s="167">
        <f t="shared" si="238"/>
        <v>0</v>
      </c>
      <c r="AO73" s="168">
        <f t="shared" si="239"/>
        <v>0</v>
      </c>
      <c r="AP73" s="32"/>
      <c r="AQ73" s="24"/>
      <c r="AR73" s="19"/>
      <c r="AS73" s="167">
        <f t="shared" si="240"/>
        <v>0</v>
      </c>
      <c r="AT73" s="168">
        <f t="shared" si="241"/>
        <v>0</v>
      </c>
      <c r="AU73" s="32"/>
      <c r="AV73" s="24"/>
      <c r="AW73" s="19"/>
      <c r="AX73" s="167">
        <f t="shared" si="242"/>
        <v>0</v>
      </c>
      <c r="AY73" s="168">
        <f t="shared" si="243"/>
        <v>0</v>
      </c>
      <c r="AZ73" s="32"/>
      <c r="BA73" s="24"/>
      <c r="BB73" s="19"/>
      <c r="BC73" s="167">
        <f t="shared" si="244"/>
        <v>0</v>
      </c>
      <c r="BD73" s="168">
        <f t="shared" si="245"/>
        <v>0</v>
      </c>
      <c r="BE73" s="32"/>
      <c r="BF73" s="24"/>
      <c r="BG73" s="19"/>
      <c r="BH73" s="167">
        <f t="shared" si="246"/>
        <v>0</v>
      </c>
      <c r="BI73" s="168">
        <f t="shared" si="247"/>
        <v>0</v>
      </c>
      <c r="BJ73" s="32"/>
      <c r="BK73" s="24"/>
      <c r="BL73" s="19"/>
      <c r="BM73" s="167">
        <f t="shared" si="248"/>
        <v>0</v>
      </c>
      <c r="BN73" s="168">
        <f t="shared" si="249"/>
        <v>0</v>
      </c>
      <c r="BO73" s="32"/>
      <c r="BP73" s="24"/>
      <c r="BQ73" s="19"/>
      <c r="BR73" s="167">
        <f t="shared" si="250"/>
        <v>0</v>
      </c>
      <c r="BS73" s="168">
        <f t="shared" si="251"/>
        <v>0</v>
      </c>
      <c r="BT73" s="32"/>
      <c r="BU73" s="24"/>
      <c r="BV73" s="19"/>
      <c r="BW73" s="167">
        <f t="shared" si="252"/>
        <v>0</v>
      </c>
      <c r="BX73" s="168">
        <f t="shared" si="253"/>
        <v>0</v>
      </c>
      <c r="BY73" s="32"/>
      <c r="BZ73" s="24"/>
      <c r="CA73" s="19"/>
      <c r="CB73" s="167">
        <f t="shared" si="254"/>
        <v>0</v>
      </c>
      <c r="CC73" s="168">
        <f t="shared" si="255"/>
        <v>0</v>
      </c>
    </row>
    <row r="74" spans="1:81" x14ac:dyDescent="0.3">
      <c r="A74" s="159">
        <f t="shared" si="224"/>
        <v>0</v>
      </c>
      <c r="B74" s="160">
        <f t="shared" si="225"/>
        <v>0</v>
      </c>
      <c r="C74" s="18"/>
      <c r="D74" s="11" t="s">
        <v>334</v>
      </c>
      <c r="E74" s="210" t="s">
        <v>377</v>
      </c>
      <c r="F74" s="360"/>
      <c r="G74" s="32"/>
      <c r="H74" s="24"/>
      <c r="I74" s="19"/>
      <c r="J74" s="167">
        <f t="shared" si="226"/>
        <v>0</v>
      </c>
      <c r="K74" s="168">
        <f t="shared" si="227"/>
        <v>0</v>
      </c>
      <c r="L74" s="32"/>
      <c r="M74" s="24"/>
      <c r="N74" s="19"/>
      <c r="O74" s="167">
        <f t="shared" si="228"/>
        <v>0</v>
      </c>
      <c r="P74" s="168">
        <f t="shared" si="229"/>
        <v>0</v>
      </c>
      <c r="Q74" s="32"/>
      <c r="R74" s="24"/>
      <c r="S74" s="19"/>
      <c r="T74" s="167">
        <f t="shared" si="230"/>
        <v>0</v>
      </c>
      <c r="U74" s="168">
        <f t="shared" si="231"/>
        <v>0</v>
      </c>
      <c r="V74" s="32"/>
      <c r="W74" s="24"/>
      <c r="X74" s="19"/>
      <c r="Y74" s="167">
        <f t="shared" si="232"/>
        <v>0</v>
      </c>
      <c r="Z74" s="168">
        <f t="shared" si="233"/>
        <v>0</v>
      </c>
      <c r="AA74" s="32"/>
      <c r="AB74" s="24"/>
      <c r="AC74" s="19"/>
      <c r="AD74" s="167">
        <f t="shared" si="234"/>
        <v>0</v>
      </c>
      <c r="AE74" s="168">
        <f t="shared" si="235"/>
        <v>0</v>
      </c>
      <c r="AF74" s="32"/>
      <c r="AG74" s="24"/>
      <c r="AH74" s="19"/>
      <c r="AI74" s="167">
        <f t="shared" si="236"/>
        <v>0</v>
      </c>
      <c r="AJ74" s="168">
        <f t="shared" si="237"/>
        <v>0</v>
      </c>
      <c r="AK74" s="32"/>
      <c r="AL74" s="24"/>
      <c r="AM74" s="19"/>
      <c r="AN74" s="167">
        <f t="shared" si="238"/>
        <v>0</v>
      </c>
      <c r="AO74" s="168">
        <f t="shared" si="239"/>
        <v>0</v>
      </c>
      <c r="AP74" s="32"/>
      <c r="AQ74" s="24"/>
      <c r="AR74" s="19"/>
      <c r="AS74" s="167">
        <f t="shared" si="240"/>
        <v>0</v>
      </c>
      <c r="AT74" s="168">
        <f t="shared" si="241"/>
        <v>0</v>
      </c>
      <c r="AU74" s="32"/>
      <c r="AV74" s="24"/>
      <c r="AW74" s="19"/>
      <c r="AX74" s="167">
        <f t="shared" si="242"/>
        <v>0</v>
      </c>
      <c r="AY74" s="168">
        <f t="shared" si="243"/>
        <v>0</v>
      </c>
      <c r="AZ74" s="32"/>
      <c r="BA74" s="24"/>
      <c r="BB74" s="19"/>
      <c r="BC74" s="167">
        <f t="shared" si="244"/>
        <v>0</v>
      </c>
      <c r="BD74" s="168">
        <f t="shared" si="245"/>
        <v>0</v>
      </c>
      <c r="BE74" s="32"/>
      <c r="BF74" s="24"/>
      <c r="BG74" s="19"/>
      <c r="BH74" s="167">
        <f t="shared" si="246"/>
        <v>0</v>
      </c>
      <c r="BI74" s="168">
        <f t="shared" si="247"/>
        <v>0</v>
      </c>
      <c r="BJ74" s="32"/>
      <c r="BK74" s="24"/>
      <c r="BL74" s="19"/>
      <c r="BM74" s="167">
        <f t="shared" si="248"/>
        <v>0</v>
      </c>
      <c r="BN74" s="168">
        <f t="shared" si="249"/>
        <v>0</v>
      </c>
      <c r="BO74" s="32"/>
      <c r="BP74" s="24"/>
      <c r="BQ74" s="19"/>
      <c r="BR74" s="167">
        <f t="shared" si="250"/>
        <v>0</v>
      </c>
      <c r="BS74" s="168">
        <f t="shared" si="251"/>
        <v>0</v>
      </c>
      <c r="BT74" s="32"/>
      <c r="BU74" s="24"/>
      <c r="BV74" s="19"/>
      <c r="BW74" s="167">
        <f t="shared" si="252"/>
        <v>0</v>
      </c>
      <c r="BX74" s="168">
        <f t="shared" si="253"/>
        <v>0</v>
      </c>
      <c r="BY74" s="32"/>
      <c r="BZ74" s="24"/>
      <c r="CA74" s="19"/>
      <c r="CB74" s="167">
        <f t="shared" si="254"/>
        <v>0</v>
      </c>
      <c r="CC74" s="168">
        <f t="shared" si="255"/>
        <v>0</v>
      </c>
    </row>
    <row r="75" spans="1:81" x14ac:dyDescent="0.3">
      <c r="A75" s="159">
        <f t="shared" si="224"/>
        <v>0</v>
      </c>
      <c r="B75" s="160">
        <f t="shared" si="225"/>
        <v>0</v>
      </c>
      <c r="C75" s="18"/>
      <c r="D75" s="11" t="s">
        <v>335</v>
      </c>
      <c r="E75" s="210" t="s">
        <v>377</v>
      </c>
      <c r="F75" s="360"/>
      <c r="G75" s="32"/>
      <c r="H75" s="24"/>
      <c r="I75" s="19"/>
      <c r="J75" s="160">
        <f t="shared" si="226"/>
        <v>0</v>
      </c>
      <c r="K75" s="163">
        <f t="shared" si="227"/>
        <v>0</v>
      </c>
      <c r="L75" s="32"/>
      <c r="M75" s="24"/>
      <c r="N75" s="19"/>
      <c r="O75" s="167">
        <f t="shared" si="228"/>
        <v>0</v>
      </c>
      <c r="P75" s="168">
        <f t="shared" si="229"/>
        <v>0</v>
      </c>
      <c r="Q75" s="32"/>
      <c r="R75" s="24"/>
      <c r="S75" s="19"/>
      <c r="T75" s="167">
        <f t="shared" si="230"/>
        <v>0</v>
      </c>
      <c r="U75" s="168">
        <f t="shared" si="231"/>
        <v>0</v>
      </c>
      <c r="V75" s="32"/>
      <c r="W75" s="24"/>
      <c r="X75" s="19"/>
      <c r="Y75" s="167">
        <f t="shared" si="232"/>
        <v>0</v>
      </c>
      <c r="Z75" s="168">
        <f t="shared" si="233"/>
        <v>0</v>
      </c>
      <c r="AA75" s="32"/>
      <c r="AB75" s="24"/>
      <c r="AC75" s="19"/>
      <c r="AD75" s="167">
        <f t="shared" si="234"/>
        <v>0</v>
      </c>
      <c r="AE75" s="168">
        <f t="shared" si="235"/>
        <v>0</v>
      </c>
      <c r="AF75" s="32"/>
      <c r="AG75" s="24"/>
      <c r="AH75" s="19"/>
      <c r="AI75" s="167">
        <f t="shared" si="236"/>
        <v>0</v>
      </c>
      <c r="AJ75" s="168">
        <f t="shared" si="237"/>
        <v>0</v>
      </c>
      <c r="AK75" s="32"/>
      <c r="AL75" s="24"/>
      <c r="AM75" s="19"/>
      <c r="AN75" s="167">
        <f t="shared" si="238"/>
        <v>0</v>
      </c>
      <c r="AO75" s="168">
        <f t="shared" si="239"/>
        <v>0</v>
      </c>
      <c r="AP75" s="32"/>
      <c r="AQ75" s="24"/>
      <c r="AR75" s="19"/>
      <c r="AS75" s="167">
        <f t="shared" si="240"/>
        <v>0</v>
      </c>
      <c r="AT75" s="168">
        <f t="shared" si="241"/>
        <v>0</v>
      </c>
      <c r="AU75" s="32"/>
      <c r="AV75" s="24"/>
      <c r="AW75" s="19"/>
      <c r="AX75" s="167">
        <f t="shared" si="242"/>
        <v>0</v>
      </c>
      <c r="AY75" s="168">
        <f t="shared" si="243"/>
        <v>0</v>
      </c>
      <c r="AZ75" s="75"/>
      <c r="BA75" s="20"/>
      <c r="BB75" s="19"/>
      <c r="BC75" s="167">
        <f t="shared" si="244"/>
        <v>0</v>
      </c>
      <c r="BD75" s="168">
        <f t="shared" si="245"/>
        <v>0</v>
      </c>
      <c r="BE75" s="75"/>
      <c r="BF75" s="20"/>
      <c r="BG75" s="19"/>
      <c r="BH75" s="167">
        <f t="shared" si="246"/>
        <v>0</v>
      </c>
      <c r="BI75" s="168">
        <f t="shared" si="247"/>
        <v>0</v>
      </c>
      <c r="BJ75" s="75"/>
      <c r="BK75" s="20"/>
      <c r="BL75" s="19"/>
      <c r="BM75" s="167">
        <f t="shared" si="248"/>
        <v>0</v>
      </c>
      <c r="BN75" s="168">
        <f t="shared" si="249"/>
        <v>0</v>
      </c>
      <c r="BO75" s="75"/>
      <c r="BP75" s="20"/>
      <c r="BQ75" s="19"/>
      <c r="BR75" s="167">
        <f t="shared" si="250"/>
        <v>0</v>
      </c>
      <c r="BS75" s="168">
        <f t="shared" si="251"/>
        <v>0</v>
      </c>
      <c r="BT75" s="75"/>
      <c r="BU75" s="20"/>
      <c r="BV75" s="19"/>
      <c r="BW75" s="167">
        <f t="shared" si="252"/>
        <v>0</v>
      </c>
      <c r="BX75" s="168">
        <f t="shared" si="253"/>
        <v>0</v>
      </c>
      <c r="BY75" s="32"/>
      <c r="BZ75" s="24"/>
      <c r="CA75" s="19"/>
      <c r="CB75" s="167">
        <f t="shared" si="254"/>
        <v>0</v>
      </c>
      <c r="CC75" s="168">
        <f t="shared" si="255"/>
        <v>0</v>
      </c>
    </row>
    <row r="76" spans="1:81" x14ac:dyDescent="0.3">
      <c r="A76" s="175"/>
      <c r="B76" s="164"/>
      <c r="C76" s="17"/>
      <c r="D76" s="10" t="s">
        <v>789</v>
      </c>
      <c r="E76" s="94" t="s">
        <v>124</v>
      </c>
      <c r="F76" s="360"/>
      <c r="G76" s="30"/>
      <c r="H76" s="23"/>
      <c r="I76" s="9"/>
      <c r="J76" s="169"/>
      <c r="K76" s="170"/>
      <c r="L76" s="30"/>
      <c r="M76" s="23"/>
      <c r="N76" s="9"/>
      <c r="O76" s="169"/>
      <c r="P76" s="170"/>
      <c r="Q76" s="30"/>
      <c r="R76" s="23"/>
      <c r="S76" s="9"/>
      <c r="T76" s="169"/>
      <c r="U76" s="170"/>
      <c r="V76" s="30"/>
      <c r="W76" s="23"/>
      <c r="X76" s="9"/>
      <c r="Y76" s="169"/>
      <c r="Z76" s="170"/>
      <c r="AA76" s="30"/>
      <c r="AB76" s="23"/>
      <c r="AC76" s="9"/>
      <c r="AD76" s="169"/>
      <c r="AE76" s="170"/>
      <c r="AF76" s="30"/>
      <c r="AG76" s="23"/>
      <c r="AH76" s="9"/>
      <c r="AI76" s="169"/>
      <c r="AJ76" s="170"/>
      <c r="AK76" s="30"/>
      <c r="AL76" s="23"/>
      <c r="AM76" s="9"/>
      <c r="AN76" s="169"/>
      <c r="AO76" s="170"/>
      <c r="AP76" s="30"/>
      <c r="AQ76" s="23"/>
      <c r="AR76" s="9"/>
      <c r="AS76" s="169"/>
      <c r="AT76" s="170"/>
      <c r="AU76" s="30"/>
      <c r="AV76" s="23"/>
      <c r="AW76" s="9"/>
      <c r="AX76" s="169"/>
      <c r="AY76" s="170"/>
      <c r="AZ76" s="30"/>
      <c r="BA76" s="23"/>
      <c r="BB76" s="9"/>
      <c r="BC76" s="169"/>
      <c r="BD76" s="170"/>
      <c r="BE76" s="30"/>
      <c r="BF76" s="23"/>
      <c r="BG76" s="9"/>
      <c r="BH76" s="169"/>
      <c r="BI76" s="170"/>
      <c r="BJ76" s="30"/>
      <c r="BK76" s="23"/>
      <c r="BL76" s="9"/>
      <c r="BM76" s="169"/>
      <c r="BN76" s="170"/>
      <c r="BO76" s="30"/>
      <c r="BP76" s="23"/>
      <c r="BQ76" s="9"/>
      <c r="BR76" s="169"/>
      <c r="BS76" s="170"/>
      <c r="BT76" s="30"/>
      <c r="BU76" s="23"/>
      <c r="BV76" s="9"/>
      <c r="BW76" s="169"/>
      <c r="BX76" s="170"/>
      <c r="BY76" s="30"/>
      <c r="BZ76" s="23"/>
      <c r="CA76" s="9"/>
      <c r="CB76" s="169"/>
      <c r="CC76" s="170"/>
    </row>
    <row r="77" spans="1:81" x14ac:dyDescent="0.3">
      <c r="A77" s="159">
        <f t="shared" ref="A77:A84" si="256">SUMIF($I$5:$IV$5,"QTY*Equipment",$I77:$IV77)</f>
        <v>0</v>
      </c>
      <c r="B77" s="160">
        <f t="shared" ref="B77:B84" si="257">SUMIF($I$5:$IV$5,"QTY*Install",$I77:$IV77)</f>
        <v>0</v>
      </c>
      <c r="C77" s="18"/>
      <c r="D77" s="11" t="s">
        <v>791</v>
      </c>
      <c r="E77" s="83" t="s">
        <v>345</v>
      </c>
      <c r="F77" s="360"/>
      <c r="G77" s="32"/>
      <c r="H77" s="24"/>
      <c r="I77" s="19"/>
      <c r="J77" s="167">
        <f t="shared" ref="J77:J84" si="258">I77*$G77</f>
        <v>0</v>
      </c>
      <c r="K77" s="168">
        <f t="shared" ref="K77:K84" si="259">I77*$H77</f>
        <v>0</v>
      </c>
      <c r="L77" s="32"/>
      <c r="M77" s="24"/>
      <c r="N77" s="19"/>
      <c r="O77" s="167">
        <f t="shared" ref="O77:O83" si="260">N77*L77</f>
        <v>0</v>
      </c>
      <c r="P77" s="168">
        <f t="shared" ref="P77:P83" si="261">N77*M77</f>
        <v>0</v>
      </c>
      <c r="Q77" s="32"/>
      <c r="R77" s="24"/>
      <c r="S77" s="19"/>
      <c r="T77" s="167">
        <f t="shared" ref="T77:T83" si="262">S77*Q77</f>
        <v>0</v>
      </c>
      <c r="U77" s="168">
        <f t="shared" ref="U77:U83" si="263">S77*R77</f>
        <v>0</v>
      </c>
      <c r="V77" s="32"/>
      <c r="W77" s="24"/>
      <c r="X77" s="19"/>
      <c r="Y77" s="167">
        <f t="shared" ref="Y77:Y83" si="264">X77*V77</f>
        <v>0</v>
      </c>
      <c r="Z77" s="168">
        <f t="shared" ref="Z77:Z83" si="265">X77*W77</f>
        <v>0</v>
      </c>
      <c r="AA77" s="32"/>
      <c r="AB77" s="24"/>
      <c r="AC77" s="19"/>
      <c r="AD77" s="167">
        <f t="shared" ref="AD77:AD83" si="266">AC77*AA77</f>
        <v>0</v>
      </c>
      <c r="AE77" s="168">
        <f t="shared" ref="AE77:AE83" si="267">AC77*AB77</f>
        <v>0</v>
      </c>
      <c r="AF77" s="32"/>
      <c r="AG77" s="24"/>
      <c r="AH77" s="19"/>
      <c r="AI77" s="167">
        <f t="shared" ref="AI77:AI83" si="268">AH77*AF77</f>
        <v>0</v>
      </c>
      <c r="AJ77" s="168">
        <f t="shared" ref="AJ77:AJ83" si="269">AH77*AG77</f>
        <v>0</v>
      </c>
      <c r="AK77" s="32"/>
      <c r="AL77" s="24"/>
      <c r="AM77" s="19"/>
      <c r="AN77" s="167">
        <f t="shared" ref="AN77:AN83" si="270">AM77*AK77</f>
        <v>0</v>
      </c>
      <c r="AO77" s="168">
        <f t="shared" ref="AO77:AO83" si="271">AM77*AL77</f>
        <v>0</v>
      </c>
      <c r="AP77" s="32"/>
      <c r="AQ77" s="24"/>
      <c r="AR77" s="19"/>
      <c r="AS77" s="167">
        <f t="shared" ref="AS77:AS83" si="272">AR77*AP77</f>
        <v>0</v>
      </c>
      <c r="AT77" s="168">
        <f t="shared" ref="AT77:AT83" si="273">AR77*AQ77</f>
        <v>0</v>
      </c>
      <c r="AU77" s="32"/>
      <c r="AV77" s="24"/>
      <c r="AW77" s="19"/>
      <c r="AX77" s="167">
        <f t="shared" ref="AX77:AX83" si="274">AW77*AU77</f>
        <v>0</v>
      </c>
      <c r="AY77" s="168">
        <f t="shared" ref="AY77:AY83" si="275">AW77*AV77</f>
        <v>0</v>
      </c>
      <c r="AZ77" s="32"/>
      <c r="BA77" s="24"/>
      <c r="BB77" s="19"/>
      <c r="BC77" s="167">
        <f t="shared" ref="BC77:BC83" si="276">BB77*AZ77</f>
        <v>0</v>
      </c>
      <c r="BD77" s="168">
        <f t="shared" ref="BD77:BD83" si="277">BB77*BA77</f>
        <v>0</v>
      </c>
      <c r="BE77" s="32"/>
      <c r="BF77" s="24"/>
      <c r="BG77" s="19"/>
      <c r="BH77" s="167">
        <f t="shared" ref="BH77:BH83" si="278">BG77*BE77</f>
        <v>0</v>
      </c>
      <c r="BI77" s="168">
        <f t="shared" ref="BI77:BI83" si="279">BG77*BF77</f>
        <v>0</v>
      </c>
      <c r="BJ77" s="32"/>
      <c r="BK77" s="24"/>
      <c r="BL77" s="19"/>
      <c r="BM77" s="167">
        <f t="shared" ref="BM77:BM83" si="280">BL77*BJ77</f>
        <v>0</v>
      </c>
      <c r="BN77" s="168">
        <f t="shared" ref="BN77:BN83" si="281">BL77*BK77</f>
        <v>0</v>
      </c>
      <c r="BO77" s="32"/>
      <c r="BP77" s="24"/>
      <c r="BQ77" s="19"/>
      <c r="BR77" s="167">
        <f t="shared" ref="BR77:BR83" si="282">BQ77*BO77</f>
        <v>0</v>
      </c>
      <c r="BS77" s="168">
        <f t="shared" ref="BS77:BS83" si="283">BQ77*BP77</f>
        <v>0</v>
      </c>
      <c r="BT77" s="32"/>
      <c r="BU77" s="24"/>
      <c r="BV77" s="19"/>
      <c r="BW77" s="167">
        <f t="shared" ref="BW77:BW83" si="284">BV77*BT77</f>
        <v>0</v>
      </c>
      <c r="BX77" s="168">
        <f t="shared" ref="BX77:BX83" si="285">BV77*BU77</f>
        <v>0</v>
      </c>
      <c r="BY77" s="32"/>
      <c r="BZ77" s="24"/>
      <c r="CA77" s="19"/>
      <c r="CB77" s="167">
        <f t="shared" ref="CB77:CB83" si="286">CA77*BY77</f>
        <v>0</v>
      </c>
      <c r="CC77" s="168">
        <f t="shared" ref="CC77:CC83" si="287">CA77*BZ77</f>
        <v>0</v>
      </c>
    </row>
    <row r="78" spans="1:81" x14ac:dyDescent="0.3">
      <c r="A78" s="159">
        <f t="shared" si="256"/>
        <v>0</v>
      </c>
      <c r="B78" s="160">
        <f t="shared" si="257"/>
        <v>0</v>
      </c>
      <c r="C78" s="18"/>
      <c r="D78" s="11" t="s">
        <v>792</v>
      </c>
      <c r="E78" s="83" t="s">
        <v>125</v>
      </c>
      <c r="F78" s="360"/>
      <c r="G78" s="32"/>
      <c r="H78" s="24"/>
      <c r="I78" s="19"/>
      <c r="J78" s="167">
        <f t="shared" si="258"/>
        <v>0</v>
      </c>
      <c r="K78" s="168">
        <f t="shared" si="259"/>
        <v>0</v>
      </c>
      <c r="L78" s="32"/>
      <c r="M78" s="24"/>
      <c r="N78" s="19"/>
      <c r="O78" s="167">
        <f t="shared" si="260"/>
        <v>0</v>
      </c>
      <c r="P78" s="168">
        <f t="shared" si="261"/>
        <v>0</v>
      </c>
      <c r="Q78" s="32"/>
      <c r="R78" s="24"/>
      <c r="S78" s="19"/>
      <c r="T78" s="167">
        <f t="shared" si="262"/>
        <v>0</v>
      </c>
      <c r="U78" s="168">
        <f t="shared" si="263"/>
        <v>0</v>
      </c>
      <c r="V78" s="32"/>
      <c r="W78" s="24"/>
      <c r="X78" s="19"/>
      <c r="Y78" s="167">
        <f t="shared" si="264"/>
        <v>0</v>
      </c>
      <c r="Z78" s="168">
        <f t="shared" si="265"/>
        <v>0</v>
      </c>
      <c r="AA78" s="32"/>
      <c r="AB78" s="24"/>
      <c r="AC78" s="19"/>
      <c r="AD78" s="167">
        <f t="shared" si="266"/>
        <v>0</v>
      </c>
      <c r="AE78" s="168">
        <f t="shared" si="267"/>
        <v>0</v>
      </c>
      <c r="AF78" s="32"/>
      <c r="AG78" s="24"/>
      <c r="AH78" s="19"/>
      <c r="AI78" s="167">
        <f t="shared" si="268"/>
        <v>0</v>
      </c>
      <c r="AJ78" s="168">
        <f t="shared" si="269"/>
        <v>0</v>
      </c>
      <c r="AK78" s="32"/>
      <c r="AL78" s="24"/>
      <c r="AM78" s="19"/>
      <c r="AN78" s="167">
        <f t="shared" si="270"/>
        <v>0</v>
      </c>
      <c r="AO78" s="168">
        <f t="shared" si="271"/>
        <v>0</v>
      </c>
      <c r="AP78" s="32"/>
      <c r="AQ78" s="24"/>
      <c r="AR78" s="19"/>
      <c r="AS78" s="167">
        <f t="shared" si="272"/>
        <v>0</v>
      </c>
      <c r="AT78" s="168">
        <f t="shared" si="273"/>
        <v>0</v>
      </c>
      <c r="AU78" s="32"/>
      <c r="AV78" s="24"/>
      <c r="AW78" s="19"/>
      <c r="AX78" s="167">
        <f t="shared" si="274"/>
        <v>0</v>
      </c>
      <c r="AY78" s="168">
        <f t="shared" si="275"/>
        <v>0</v>
      </c>
      <c r="AZ78" s="32"/>
      <c r="BA78" s="24"/>
      <c r="BB78" s="19"/>
      <c r="BC78" s="167">
        <f t="shared" si="276"/>
        <v>0</v>
      </c>
      <c r="BD78" s="168">
        <f t="shared" si="277"/>
        <v>0</v>
      </c>
      <c r="BE78" s="32"/>
      <c r="BF78" s="24"/>
      <c r="BG78" s="19"/>
      <c r="BH78" s="167">
        <f t="shared" si="278"/>
        <v>0</v>
      </c>
      <c r="BI78" s="168">
        <f t="shared" si="279"/>
        <v>0</v>
      </c>
      <c r="BJ78" s="32"/>
      <c r="BK78" s="24"/>
      <c r="BL78" s="19"/>
      <c r="BM78" s="167">
        <f t="shared" si="280"/>
        <v>0</v>
      </c>
      <c r="BN78" s="168">
        <f t="shared" si="281"/>
        <v>0</v>
      </c>
      <c r="BO78" s="32"/>
      <c r="BP78" s="24"/>
      <c r="BQ78" s="19"/>
      <c r="BR78" s="167">
        <f t="shared" si="282"/>
        <v>0</v>
      </c>
      <c r="BS78" s="168">
        <f t="shared" si="283"/>
        <v>0</v>
      </c>
      <c r="BT78" s="32"/>
      <c r="BU78" s="24"/>
      <c r="BV78" s="19"/>
      <c r="BW78" s="167">
        <f t="shared" si="284"/>
        <v>0</v>
      </c>
      <c r="BX78" s="168">
        <f t="shared" si="285"/>
        <v>0</v>
      </c>
      <c r="BY78" s="32"/>
      <c r="BZ78" s="24"/>
      <c r="CA78" s="19"/>
      <c r="CB78" s="167">
        <f t="shared" si="286"/>
        <v>0</v>
      </c>
      <c r="CC78" s="168">
        <f t="shared" si="287"/>
        <v>0</v>
      </c>
    </row>
    <row r="79" spans="1:81" x14ac:dyDescent="0.3">
      <c r="A79" s="159">
        <f t="shared" si="256"/>
        <v>0</v>
      </c>
      <c r="B79" s="160">
        <f t="shared" si="257"/>
        <v>0</v>
      </c>
      <c r="C79" s="18"/>
      <c r="D79" s="11" t="s">
        <v>793</v>
      </c>
      <c r="E79" s="210" t="s">
        <v>384</v>
      </c>
      <c r="F79" s="360"/>
      <c r="G79" s="32"/>
      <c r="H79" s="24"/>
      <c r="I79" s="19"/>
      <c r="J79" s="167">
        <f t="shared" si="258"/>
        <v>0</v>
      </c>
      <c r="K79" s="168">
        <f t="shared" si="259"/>
        <v>0</v>
      </c>
      <c r="L79" s="32"/>
      <c r="M79" s="24"/>
      <c r="N79" s="19"/>
      <c r="O79" s="167">
        <f t="shared" si="260"/>
        <v>0</v>
      </c>
      <c r="P79" s="168">
        <f t="shared" si="261"/>
        <v>0</v>
      </c>
      <c r="Q79" s="32"/>
      <c r="R79" s="24"/>
      <c r="S79" s="19"/>
      <c r="T79" s="167">
        <f t="shared" si="262"/>
        <v>0</v>
      </c>
      <c r="U79" s="168">
        <f t="shared" si="263"/>
        <v>0</v>
      </c>
      <c r="V79" s="32"/>
      <c r="W79" s="24"/>
      <c r="X79" s="19"/>
      <c r="Y79" s="167">
        <f t="shared" si="264"/>
        <v>0</v>
      </c>
      <c r="Z79" s="168">
        <f t="shared" si="265"/>
        <v>0</v>
      </c>
      <c r="AA79" s="32"/>
      <c r="AB79" s="24"/>
      <c r="AC79" s="19"/>
      <c r="AD79" s="167">
        <f t="shared" si="266"/>
        <v>0</v>
      </c>
      <c r="AE79" s="168">
        <f t="shared" si="267"/>
        <v>0</v>
      </c>
      <c r="AF79" s="32"/>
      <c r="AG79" s="24"/>
      <c r="AH79" s="19"/>
      <c r="AI79" s="167">
        <f t="shared" si="268"/>
        <v>0</v>
      </c>
      <c r="AJ79" s="168">
        <f t="shared" si="269"/>
        <v>0</v>
      </c>
      <c r="AK79" s="32"/>
      <c r="AL79" s="24"/>
      <c r="AM79" s="19"/>
      <c r="AN79" s="167">
        <f t="shared" si="270"/>
        <v>0</v>
      </c>
      <c r="AO79" s="168">
        <f t="shared" si="271"/>
        <v>0</v>
      </c>
      <c r="AP79" s="32"/>
      <c r="AQ79" s="24"/>
      <c r="AR79" s="19"/>
      <c r="AS79" s="167">
        <f t="shared" si="272"/>
        <v>0</v>
      </c>
      <c r="AT79" s="168">
        <f t="shared" si="273"/>
        <v>0</v>
      </c>
      <c r="AU79" s="32"/>
      <c r="AV79" s="24"/>
      <c r="AW79" s="19"/>
      <c r="AX79" s="167">
        <f t="shared" si="274"/>
        <v>0</v>
      </c>
      <c r="AY79" s="168">
        <f t="shared" si="275"/>
        <v>0</v>
      </c>
      <c r="AZ79" s="32"/>
      <c r="BA79" s="24"/>
      <c r="BB79" s="19"/>
      <c r="BC79" s="167">
        <f t="shared" si="276"/>
        <v>0</v>
      </c>
      <c r="BD79" s="168">
        <f t="shared" si="277"/>
        <v>0</v>
      </c>
      <c r="BE79" s="32"/>
      <c r="BF79" s="24"/>
      <c r="BG79" s="19"/>
      <c r="BH79" s="167">
        <f t="shared" si="278"/>
        <v>0</v>
      </c>
      <c r="BI79" s="168">
        <f t="shared" si="279"/>
        <v>0</v>
      </c>
      <c r="BJ79" s="32"/>
      <c r="BK79" s="24"/>
      <c r="BL79" s="19"/>
      <c r="BM79" s="167">
        <f t="shared" si="280"/>
        <v>0</v>
      </c>
      <c r="BN79" s="168">
        <f t="shared" si="281"/>
        <v>0</v>
      </c>
      <c r="BO79" s="32"/>
      <c r="BP79" s="24"/>
      <c r="BQ79" s="19"/>
      <c r="BR79" s="167">
        <f t="shared" si="282"/>
        <v>0</v>
      </c>
      <c r="BS79" s="168">
        <f t="shared" si="283"/>
        <v>0</v>
      </c>
      <c r="BT79" s="32"/>
      <c r="BU79" s="24"/>
      <c r="BV79" s="19"/>
      <c r="BW79" s="167">
        <f t="shared" si="284"/>
        <v>0</v>
      </c>
      <c r="BX79" s="168">
        <f t="shared" si="285"/>
        <v>0</v>
      </c>
      <c r="BY79" s="32"/>
      <c r="BZ79" s="24"/>
      <c r="CA79" s="19"/>
      <c r="CB79" s="167">
        <f t="shared" si="286"/>
        <v>0</v>
      </c>
      <c r="CC79" s="168">
        <f t="shared" si="287"/>
        <v>0</v>
      </c>
    </row>
    <row r="80" spans="1:81" x14ac:dyDescent="0.3">
      <c r="A80" s="159">
        <f t="shared" si="256"/>
        <v>0</v>
      </c>
      <c r="B80" s="160">
        <f t="shared" si="257"/>
        <v>0</v>
      </c>
      <c r="C80" s="18"/>
      <c r="D80" s="11" t="s">
        <v>794</v>
      </c>
      <c r="E80" s="210" t="s">
        <v>384</v>
      </c>
      <c r="F80" s="360"/>
      <c r="G80" s="32"/>
      <c r="H80" s="24"/>
      <c r="I80" s="19"/>
      <c r="J80" s="160">
        <f t="shared" si="258"/>
        <v>0</v>
      </c>
      <c r="K80" s="163">
        <f t="shared" si="259"/>
        <v>0</v>
      </c>
      <c r="L80" s="32"/>
      <c r="M80" s="24"/>
      <c r="N80" s="19"/>
      <c r="O80" s="167">
        <f>N80*L80</f>
        <v>0</v>
      </c>
      <c r="P80" s="168">
        <f>N80*M80</f>
        <v>0</v>
      </c>
      <c r="Q80" s="32"/>
      <c r="R80" s="24"/>
      <c r="S80" s="19"/>
      <c r="T80" s="167">
        <f>S80*Q80</f>
        <v>0</v>
      </c>
      <c r="U80" s="168">
        <f>S80*R80</f>
        <v>0</v>
      </c>
      <c r="V80" s="32"/>
      <c r="W80" s="24"/>
      <c r="X80" s="19"/>
      <c r="Y80" s="167">
        <f>X80*V80</f>
        <v>0</v>
      </c>
      <c r="Z80" s="168">
        <f>X80*W80</f>
        <v>0</v>
      </c>
      <c r="AA80" s="32"/>
      <c r="AB80" s="24"/>
      <c r="AC80" s="19"/>
      <c r="AD80" s="167">
        <f>AC80*AA80</f>
        <v>0</v>
      </c>
      <c r="AE80" s="168">
        <f>AC80*AB80</f>
        <v>0</v>
      </c>
      <c r="AF80" s="32"/>
      <c r="AG80" s="24"/>
      <c r="AH80" s="19"/>
      <c r="AI80" s="167">
        <f>AH80*AF80</f>
        <v>0</v>
      </c>
      <c r="AJ80" s="168">
        <f>AH80*AG80</f>
        <v>0</v>
      </c>
      <c r="AK80" s="32"/>
      <c r="AL80" s="24"/>
      <c r="AM80" s="19"/>
      <c r="AN80" s="167">
        <f>AM80*AK80</f>
        <v>0</v>
      </c>
      <c r="AO80" s="168">
        <f>AM80*AL80</f>
        <v>0</v>
      </c>
      <c r="AP80" s="32"/>
      <c r="AQ80" s="24"/>
      <c r="AR80" s="19"/>
      <c r="AS80" s="167">
        <f>AR80*AP80</f>
        <v>0</v>
      </c>
      <c r="AT80" s="168">
        <f>AR80*AQ80</f>
        <v>0</v>
      </c>
      <c r="AU80" s="32"/>
      <c r="AV80" s="24"/>
      <c r="AW80" s="19"/>
      <c r="AX80" s="167">
        <f>AW80*AU80</f>
        <v>0</v>
      </c>
      <c r="AY80" s="168">
        <f>AW80*AV80</f>
        <v>0</v>
      </c>
      <c r="AZ80" s="75"/>
      <c r="BA80" s="20"/>
      <c r="BB80" s="19"/>
      <c r="BC80" s="167">
        <f>BB80*AZ80</f>
        <v>0</v>
      </c>
      <c r="BD80" s="168">
        <f>BB80*BA80</f>
        <v>0</v>
      </c>
      <c r="BE80" s="75"/>
      <c r="BF80" s="20"/>
      <c r="BG80" s="19"/>
      <c r="BH80" s="167">
        <f>BG80*BE80</f>
        <v>0</v>
      </c>
      <c r="BI80" s="168">
        <f>BG80*BF80</f>
        <v>0</v>
      </c>
      <c r="BJ80" s="75"/>
      <c r="BK80" s="20"/>
      <c r="BL80" s="19"/>
      <c r="BM80" s="167">
        <f>BL80*BJ80</f>
        <v>0</v>
      </c>
      <c r="BN80" s="168">
        <f>BL80*BK80</f>
        <v>0</v>
      </c>
      <c r="BO80" s="75"/>
      <c r="BP80" s="20"/>
      <c r="BQ80" s="19"/>
      <c r="BR80" s="167">
        <f>BQ80*BO80</f>
        <v>0</v>
      </c>
      <c r="BS80" s="168">
        <f>BQ80*BP80</f>
        <v>0</v>
      </c>
      <c r="BT80" s="75"/>
      <c r="BU80" s="20"/>
      <c r="BV80" s="19"/>
      <c r="BW80" s="167">
        <f>BV80*BT80</f>
        <v>0</v>
      </c>
      <c r="BX80" s="168">
        <f>BV80*BU80</f>
        <v>0</v>
      </c>
      <c r="BY80" s="32"/>
      <c r="BZ80" s="24"/>
      <c r="CA80" s="19"/>
      <c r="CB80" s="167">
        <f>CA80*BY80</f>
        <v>0</v>
      </c>
      <c r="CC80" s="168">
        <f>CA80*BZ80</f>
        <v>0</v>
      </c>
    </row>
    <row r="81" spans="1:81" x14ac:dyDescent="0.3">
      <c r="A81" s="159">
        <f t="shared" si="256"/>
        <v>0</v>
      </c>
      <c r="B81" s="160">
        <f t="shared" si="257"/>
        <v>0</v>
      </c>
      <c r="C81" s="18"/>
      <c r="D81" s="11" t="s">
        <v>795</v>
      </c>
      <c r="E81" s="210" t="s">
        <v>384</v>
      </c>
      <c r="F81" s="360"/>
      <c r="G81" s="32"/>
      <c r="H81" s="24"/>
      <c r="I81" s="19"/>
      <c r="J81" s="167">
        <f t="shared" si="258"/>
        <v>0</v>
      </c>
      <c r="K81" s="168">
        <f t="shared" si="259"/>
        <v>0</v>
      </c>
      <c r="L81" s="32"/>
      <c r="M81" s="24"/>
      <c r="N81" s="19"/>
      <c r="O81" s="167">
        <f t="shared" si="260"/>
        <v>0</v>
      </c>
      <c r="P81" s="168">
        <f t="shared" si="261"/>
        <v>0</v>
      </c>
      <c r="Q81" s="32"/>
      <c r="R81" s="24"/>
      <c r="S81" s="19"/>
      <c r="T81" s="167">
        <f t="shared" si="262"/>
        <v>0</v>
      </c>
      <c r="U81" s="168">
        <f t="shared" si="263"/>
        <v>0</v>
      </c>
      <c r="V81" s="32"/>
      <c r="W81" s="24"/>
      <c r="X81" s="19"/>
      <c r="Y81" s="167">
        <f t="shared" si="264"/>
        <v>0</v>
      </c>
      <c r="Z81" s="168">
        <f t="shared" si="265"/>
        <v>0</v>
      </c>
      <c r="AA81" s="32"/>
      <c r="AB81" s="24"/>
      <c r="AC81" s="19"/>
      <c r="AD81" s="167">
        <f t="shared" si="266"/>
        <v>0</v>
      </c>
      <c r="AE81" s="168">
        <f t="shared" si="267"/>
        <v>0</v>
      </c>
      <c r="AF81" s="32"/>
      <c r="AG81" s="24"/>
      <c r="AH81" s="19"/>
      <c r="AI81" s="167">
        <f t="shared" si="268"/>
        <v>0</v>
      </c>
      <c r="AJ81" s="168">
        <f t="shared" si="269"/>
        <v>0</v>
      </c>
      <c r="AK81" s="32"/>
      <c r="AL81" s="24"/>
      <c r="AM81" s="19"/>
      <c r="AN81" s="167">
        <f t="shared" si="270"/>
        <v>0</v>
      </c>
      <c r="AO81" s="168">
        <f t="shared" si="271"/>
        <v>0</v>
      </c>
      <c r="AP81" s="32"/>
      <c r="AQ81" s="24"/>
      <c r="AR81" s="19"/>
      <c r="AS81" s="167">
        <f t="shared" si="272"/>
        <v>0</v>
      </c>
      <c r="AT81" s="168">
        <f t="shared" si="273"/>
        <v>0</v>
      </c>
      <c r="AU81" s="32"/>
      <c r="AV81" s="24"/>
      <c r="AW81" s="19"/>
      <c r="AX81" s="167">
        <f t="shared" si="274"/>
        <v>0</v>
      </c>
      <c r="AY81" s="168">
        <f t="shared" si="275"/>
        <v>0</v>
      </c>
      <c r="AZ81" s="32"/>
      <c r="BA81" s="24"/>
      <c r="BB81" s="19"/>
      <c r="BC81" s="167">
        <f t="shared" si="276"/>
        <v>0</v>
      </c>
      <c r="BD81" s="168">
        <f t="shared" si="277"/>
        <v>0</v>
      </c>
      <c r="BE81" s="32"/>
      <c r="BF81" s="24"/>
      <c r="BG81" s="19"/>
      <c r="BH81" s="167">
        <f t="shared" si="278"/>
        <v>0</v>
      </c>
      <c r="BI81" s="168">
        <f t="shared" si="279"/>
        <v>0</v>
      </c>
      <c r="BJ81" s="32"/>
      <c r="BK81" s="24"/>
      <c r="BL81" s="19"/>
      <c r="BM81" s="167">
        <f t="shared" si="280"/>
        <v>0</v>
      </c>
      <c r="BN81" s="168">
        <f t="shared" si="281"/>
        <v>0</v>
      </c>
      <c r="BO81" s="32"/>
      <c r="BP81" s="24"/>
      <c r="BQ81" s="19"/>
      <c r="BR81" s="167">
        <f t="shared" si="282"/>
        <v>0</v>
      </c>
      <c r="BS81" s="168">
        <f t="shared" si="283"/>
        <v>0</v>
      </c>
      <c r="BT81" s="32"/>
      <c r="BU81" s="24"/>
      <c r="BV81" s="19"/>
      <c r="BW81" s="167">
        <f t="shared" si="284"/>
        <v>0</v>
      </c>
      <c r="BX81" s="168">
        <f t="shared" si="285"/>
        <v>0</v>
      </c>
      <c r="BY81" s="32"/>
      <c r="BZ81" s="24"/>
      <c r="CA81" s="19"/>
      <c r="CB81" s="167">
        <f t="shared" si="286"/>
        <v>0</v>
      </c>
      <c r="CC81" s="168">
        <f t="shared" si="287"/>
        <v>0</v>
      </c>
    </row>
    <row r="82" spans="1:81" x14ac:dyDescent="0.3">
      <c r="A82" s="159">
        <f t="shared" si="256"/>
        <v>0</v>
      </c>
      <c r="B82" s="160">
        <f t="shared" si="257"/>
        <v>0</v>
      </c>
      <c r="C82" s="18"/>
      <c r="D82" s="11" t="s">
        <v>796</v>
      </c>
      <c r="E82" s="210" t="s">
        <v>384</v>
      </c>
      <c r="F82" s="360"/>
      <c r="G82" s="32"/>
      <c r="H82" s="24"/>
      <c r="I82" s="19"/>
      <c r="J82" s="167">
        <f t="shared" si="258"/>
        <v>0</v>
      </c>
      <c r="K82" s="168">
        <f t="shared" si="259"/>
        <v>0</v>
      </c>
      <c r="L82" s="32"/>
      <c r="M82" s="24"/>
      <c r="N82" s="19"/>
      <c r="O82" s="167">
        <f t="shared" si="260"/>
        <v>0</v>
      </c>
      <c r="P82" s="168">
        <f t="shared" si="261"/>
        <v>0</v>
      </c>
      <c r="Q82" s="32"/>
      <c r="R82" s="24"/>
      <c r="S82" s="19"/>
      <c r="T82" s="167">
        <f t="shared" si="262"/>
        <v>0</v>
      </c>
      <c r="U82" s="168">
        <f t="shared" si="263"/>
        <v>0</v>
      </c>
      <c r="V82" s="32"/>
      <c r="W82" s="24"/>
      <c r="X82" s="19"/>
      <c r="Y82" s="167">
        <f t="shared" si="264"/>
        <v>0</v>
      </c>
      <c r="Z82" s="168">
        <f t="shared" si="265"/>
        <v>0</v>
      </c>
      <c r="AA82" s="32"/>
      <c r="AB82" s="24"/>
      <c r="AC82" s="19"/>
      <c r="AD82" s="167">
        <f t="shared" si="266"/>
        <v>0</v>
      </c>
      <c r="AE82" s="168">
        <f t="shared" si="267"/>
        <v>0</v>
      </c>
      <c r="AF82" s="32"/>
      <c r="AG82" s="24"/>
      <c r="AH82" s="19"/>
      <c r="AI82" s="167">
        <f t="shared" si="268"/>
        <v>0</v>
      </c>
      <c r="AJ82" s="168">
        <f t="shared" si="269"/>
        <v>0</v>
      </c>
      <c r="AK82" s="32"/>
      <c r="AL82" s="24"/>
      <c r="AM82" s="19"/>
      <c r="AN82" s="167">
        <f t="shared" si="270"/>
        <v>0</v>
      </c>
      <c r="AO82" s="168">
        <f t="shared" si="271"/>
        <v>0</v>
      </c>
      <c r="AP82" s="32"/>
      <c r="AQ82" s="24"/>
      <c r="AR82" s="19"/>
      <c r="AS82" s="167">
        <f t="shared" si="272"/>
        <v>0</v>
      </c>
      <c r="AT82" s="168">
        <f t="shared" si="273"/>
        <v>0</v>
      </c>
      <c r="AU82" s="32"/>
      <c r="AV82" s="24"/>
      <c r="AW82" s="19"/>
      <c r="AX82" s="167">
        <f t="shared" si="274"/>
        <v>0</v>
      </c>
      <c r="AY82" s="168">
        <f t="shared" si="275"/>
        <v>0</v>
      </c>
      <c r="AZ82" s="32"/>
      <c r="BA82" s="24"/>
      <c r="BB82" s="19"/>
      <c r="BC82" s="167">
        <f t="shared" si="276"/>
        <v>0</v>
      </c>
      <c r="BD82" s="168">
        <f t="shared" si="277"/>
        <v>0</v>
      </c>
      <c r="BE82" s="32"/>
      <c r="BF82" s="24"/>
      <c r="BG82" s="19"/>
      <c r="BH82" s="167">
        <f t="shared" si="278"/>
        <v>0</v>
      </c>
      <c r="BI82" s="168">
        <f t="shared" si="279"/>
        <v>0</v>
      </c>
      <c r="BJ82" s="32"/>
      <c r="BK82" s="24"/>
      <c r="BL82" s="19"/>
      <c r="BM82" s="167">
        <f t="shared" si="280"/>
        <v>0</v>
      </c>
      <c r="BN82" s="168">
        <f t="shared" si="281"/>
        <v>0</v>
      </c>
      <c r="BO82" s="32"/>
      <c r="BP82" s="24"/>
      <c r="BQ82" s="19"/>
      <c r="BR82" s="167">
        <f t="shared" si="282"/>
        <v>0</v>
      </c>
      <c r="BS82" s="168">
        <f t="shared" si="283"/>
        <v>0</v>
      </c>
      <c r="BT82" s="32"/>
      <c r="BU82" s="24"/>
      <c r="BV82" s="19"/>
      <c r="BW82" s="167">
        <f t="shared" si="284"/>
        <v>0</v>
      </c>
      <c r="BX82" s="168">
        <f t="shared" si="285"/>
        <v>0</v>
      </c>
      <c r="BY82" s="32"/>
      <c r="BZ82" s="24"/>
      <c r="CA82" s="19"/>
      <c r="CB82" s="167">
        <f t="shared" si="286"/>
        <v>0</v>
      </c>
      <c r="CC82" s="168">
        <f t="shared" si="287"/>
        <v>0</v>
      </c>
    </row>
    <row r="83" spans="1:81" x14ac:dyDescent="0.3">
      <c r="A83" s="159">
        <f t="shared" si="256"/>
        <v>0</v>
      </c>
      <c r="B83" s="160">
        <f t="shared" si="257"/>
        <v>0</v>
      </c>
      <c r="C83" s="18"/>
      <c r="D83" s="11" t="s">
        <v>797</v>
      </c>
      <c r="E83" s="210" t="s">
        <v>384</v>
      </c>
      <c r="F83" s="360"/>
      <c r="G83" s="32"/>
      <c r="H83" s="24"/>
      <c r="I83" s="19"/>
      <c r="J83" s="167">
        <f t="shared" si="258"/>
        <v>0</v>
      </c>
      <c r="K83" s="168">
        <f t="shared" si="259"/>
        <v>0</v>
      </c>
      <c r="L83" s="32"/>
      <c r="M83" s="24"/>
      <c r="N83" s="19"/>
      <c r="O83" s="167">
        <f t="shared" si="260"/>
        <v>0</v>
      </c>
      <c r="P83" s="168">
        <f t="shared" si="261"/>
        <v>0</v>
      </c>
      <c r="Q83" s="32"/>
      <c r="R83" s="24"/>
      <c r="S83" s="19"/>
      <c r="T83" s="167">
        <f t="shared" si="262"/>
        <v>0</v>
      </c>
      <c r="U83" s="168">
        <f t="shared" si="263"/>
        <v>0</v>
      </c>
      <c r="V83" s="32"/>
      <c r="W83" s="24"/>
      <c r="X83" s="19"/>
      <c r="Y83" s="167">
        <f t="shared" si="264"/>
        <v>0</v>
      </c>
      <c r="Z83" s="168">
        <f t="shared" si="265"/>
        <v>0</v>
      </c>
      <c r="AA83" s="32"/>
      <c r="AB83" s="24"/>
      <c r="AC83" s="19"/>
      <c r="AD83" s="167">
        <f t="shared" si="266"/>
        <v>0</v>
      </c>
      <c r="AE83" s="168">
        <f t="shared" si="267"/>
        <v>0</v>
      </c>
      <c r="AF83" s="32"/>
      <c r="AG83" s="24"/>
      <c r="AH83" s="19"/>
      <c r="AI83" s="167">
        <f t="shared" si="268"/>
        <v>0</v>
      </c>
      <c r="AJ83" s="168">
        <f t="shared" si="269"/>
        <v>0</v>
      </c>
      <c r="AK83" s="32"/>
      <c r="AL83" s="24"/>
      <c r="AM83" s="19"/>
      <c r="AN83" s="167">
        <f t="shared" si="270"/>
        <v>0</v>
      </c>
      <c r="AO83" s="168">
        <f t="shared" si="271"/>
        <v>0</v>
      </c>
      <c r="AP83" s="32"/>
      <c r="AQ83" s="24"/>
      <c r="AR83" s="19"/>
      <c r="AS83" s="167">
        <f t="shared" si="272"/>
        <v>0</v>
      </c>
      <c r="AT83" s="168">
        <f t="shared" si="273"/>
        <v>0</v>
      </c>
      <c r="AU83" s="32"/>
      <c r="AV83" s="24"/>
      <c r="AW83" s="19"/>
      <c r="AX83" s="167">
        <f t="shared" si="274"/>
        <v>0</v>
      </c>
      <c r="AY83" s="168">
        <f t="shared" si="275"/>
        <v>0</v>
      </c>
      <c r="AZ83" s="32"/>
      <c r="BA83" s="24"/>
      <c r="BB83" s="19"/>
      <c r="BC83" s="167">
        <f t="shared" si="276"/>
        <v>0</v>
      </c>
      <c r="BD83" s="168">
        <f t="shared" si="277"/>
        <v>0</v>
      </c>
      <c r="BE83" s="32"/>
      <c r="BF83" s="24"/>
      <c r="BG83" s="19"/>
      <c r="BH83" s="167">
        <f t="shared" si="278"/>
        <v>0</v>
      </c>
      <c r="BI83" s="168">
        <f t="shared" si="279"/>
        <v>0</v>
      </c>
      <c r="BJ83" s="32"/>
      <c r="BK83" s="24"/>
      <c r="BL83" s="19"/>
      <c r="BM83" s="167">
        <f t="shared" si="280"/>
        <v>0</v>
      </c>
      <c r="BN83" s="168">
        <f t="shared" si="281"/>
        <v>0</v>
      </c>
      <c r="BO83" s="32"/>
      <c r="BP83" s="24"/>
      <c r="BQ83" s="19"/>
      <c r="BR83" s="167">
        <f t="shared" si="282"/>
        <v>0</v>
      </c>
      <c r="BS83" s="168">
        <f t="shared" si="283"/>
        <v>0</v>
      </c>
      <c r="BT83" s="32"/>
      <c r="BU83" s="24"/>
      <c r="BV83" s="19"/>
      <c r="BW83" s="167">
        <f t="shared" si="284"/>
        <v>0</v>
      </c>
      <c r="BX83" s="168">
        <f t="shared" si="285"/>
        <v>0</v>
      </c>
      <c r="BY83" s="32"/>
      <c r="BZ83" s="24"/>
      <c r="CA83" s="19"/>
      <c r="CB83" s="167">
        <f t="shared" si="286"/>
        <v>0</v>
      </c>
      <c r="CC83" s="168">
        <f t="shared" si="287"/>
        <v>0</v>
      </c>
    </row>
    <row r="84" spans="1:81" x14ac:dyDescent="0.3">
      <c r="A84" s="159">
        <f t="shared" si="256"/>
        <v>0</v>
      </c>
      <c r="B84" s="160">
        <f t="shared" si="257"/>
        <v>0</v>
      </c>
      <c r="C84" s="18"/>
      <c r="D84" s="11" t="s">
        <v>798</v>
      </c>
      <c r="E84" s="210" t="s">
        <v>384</v>
      </c>
      <c r="F84" s="360"/>
      <c r="G84" s="32"/>
      <c r="H84" s="24"/>
      <c r="I84" s="19"/>
      <c r="J84" s="160">
        <f t="shared" si="258"/>
        <v>0</v>
      </c>
      <c r="K84" s="163">
        <f t="shared" si="259"/>
        <v>0</v>
      </c>
      <c r="L84" s="32"/>
      <c r="M84" s="24"/>
      <c r="N84" s="19"/>
      <c r="O84" s="167">
        <f>N84*L84</f>
        <v>0</v>
      </c>
      <c r="P84" s="168">
        <f>N84*M84</f>
        <v>0</v>
      </c>
      <c r="Q84" s="32"/>
      <c r="R84" s="24"/>
      <c r="S84" s="19"/>
      <c r="T84" s="167">
        <f>S84*Q84</f>
        <v>0</v>
      </c>
      <c r="U84" s="168">
        <f>S84*R84</f>
        <v>0</v>
      </c>
      <c r="V84" s="32"/>
      <c r="W84" s="24"/>
      <c r="X84" s="19"/>
      <c r="Y84" s="167">
        <f>X84*V84</f>
        <v>0</v>
      </c>
      <c r="Z84" s="168">
        <f>X84*W84</f>
        <v>0</v>
      </c>
      <c r="AA84" s="32"/>
      <c r="AB84" s="24"/>
      <c r="AC84" s="19"/>
      <c r="AD84" s="167">
        <f>AC84*AA84</f>
        <v>0</v>
      </c>
      <c r="AE84" s="168">
        <f>AC84*AB84</f>
        <v>0</v>
      </c>
      <c r="AF84" s="32"/>
      <c r="AG84" s="24"/>
      <c r="AH84" s="19"/>
      <c r="AI84" s="167">
        <f>AH84*AF84</f>
        <v>0</v>
      </c>
      <c r="AJ84" s="168">
        <f>AH84*AG84</f>
        <v>0</v>
      </c>
      <c r="AK84" s="32"/>
      <c r="AL84" s="24"/>
      <c r="AM84" s="19"/>
      <c r="AN84" s="167">
        <f>AM84*AK84</f>
        <v>0</v>
      </c>
      <c r="AO84" s="168">
        <f>AM84*AL84</f>
        <v>0</v>
      </c>
      <c r="AP84" s="32"/>
      <c r="AQ84" s="24"/>
      <c r="AR84" s="19"/>
      <c r="AS84" s="167">
        <f>AR84*AP84</f>
        <v>0</v>
      </c>
      <c r="AT84" s="168">
        <f>AR84*AQ84</f>
        <v>0</v>
      </c>
      <c r="AU84" s="32"/>
      <c r="AV84" s="24"/>
      <c r="AW84" s="19"/>
      <c r="AX84" s="167">
        <f>AW84*AU84</f>
        <v>0</v>
      </c>
      <c r="AY84" s="168">
        <f>AW84*AV84</f>
        <v>0</v>
      </c>
      <c r="AZ84" s="75"/>
      <c r="BA84" s="20"/>
      <c r="BB84" s="19"/>
      <c r="BC84" s="167">
        <f>BB84*AZ84</f>
        <v>0</v>
      </c>
      <c r="BD84" s="168">
        <f>BB84*BA84</f>
        <v>0</v>
      </c>
      <c r="BE84" s="75"/>
      <c r="BF84" s="20"/>
      <c r="BG84" s="19"/>
      <c r="BH84" s="167">
        <f>BG84*BE84</f>
        <v>0</v>
      </c>
      <c r="BI84" s="168">
        <f>BG84*BF84</f>
        <v>0</v>
      </c>
      <c r="BJ84" s="75"/>
      <c r="BK84" s="20"/>
      <c r="BL84" s="19"/>
      <c r="BM84" s="167">
        <f>BL84*BJ84</f>
        <v>0</v>
      </c>
      <c r="BN84" s="168">
        <f>BL84*BK84</f>
        <v>0</v>
      </c>
      <c r="BO84" s="75"/>
      <c r="BP84" s="20"/>
      <c r="BQ84" s="19"/>
      <c r="BR84" s="167">
        <f>BQ84*BO84</f>
        <v>0</v>
      </c>
      <c r="BS84" s="168">
        <f>BQ84*BP84</f>
        <v>0</v>
      </c>
      <c r="BT84" s="75"/>
      <c r="BU84" s="20"/>
      <c r="BV84" s="19"/>
      <c r="BW84" s="167">
        <f>BV84*BT84</f>
        <v>0</v>
      </c>
      <c r="BX84" s="168">
        <f>BV84*BU84</f>
        <v>0</v>
      </c>
      <c r="BY84" s="32"/>
      <c r="BZ84" s="24"/>
      <c r="CA84" s="19"/>
      <c r="CB84" s="167">
        <f>CA84*BY84</f>
        <v>0</v>
      </c>
      <c r="CC84" s="168">
        <f>CA84*BZ84</f>
        <v>0</v>
      </c>
    </row>
    <row r="85" spans="1:81" x14ac:dyDescent="0.3">
      <c r="A85" s="175"/>
      <c r="B85" s="164"/>
      <c r="C85" s="17"/>
      <c r="D85" s="10" t="s">
        <v>790</v>
      </c>
      <c r="E85" s="94" t="s">
        <v>102</v>
      </c>
      <c r="F85" s="360"/>
      <c r="G85" s="30"/>
      <c r="H85" s="23"/>
      <c r="I85" s="9"/>
      <c r="J85" s="169"/>
      <c r="K85" s="170"/>
      <c r="L85" s="30"/>
      <c r="M85" s="23"/>
      <c r="N85" s="9"/>
      <c r="O85" s="169"/>
      <c r="P85" s="170"/>
      <c r="Q85" s="30"/>
      <c r="R85" s="23"/>
      <c r="S85" s="9"/>
      <c r="T85" s="169"/>
      <c r="U85" s="170"/>
      <c r="V85" s="30"/>
      <c r="W85" s="23"/>
      <c r="X85" s="9"/>
      <c r="Y85" s="169"/>
      <c r="Z85" s="170"/>
      <c r="AA85" s="30"/>
      <c r="AB85" s="23"/>
      <c r="AC85" s="9"/>
      <c r="AD85" s="169"/>
      <c r="AE85" s="170"/>
      <c r="AF85" s="30"/>
      <c r="AG85" s="23"/>
      <c r="AH85" s="9"/>
      <c r="AI85" s="169"/>
      <c r="AJ85" s="170"/>
      <c r="AK85" s="30"/>
      <c r="AL85" s="23"/>
      <c r="AM85" s="9"/>
      <c r="AN85" s="169"/>
      <c r="AO85" s="170"/>
      <c r="AP85" s="30"/>
      <c r="AQ85" s="23"/>
      <c r="AR85" s="9"/>
      <c r="AS85" s="169"/>
      <c r="AT85" s="170"/>
      <c r="AU85" s="30"/>
      <c r="AV85" s="23"/>
      <c r="AW85" s="9"/>
      <c r="AX85" s="169"/>
      <c r="AY85" s="170"/>
      <c r="AZ85" s="30"/>
      <c r="BA85" s="23"/>
      <c r="BB85" s="9"/>
      <c r="BC85" s="169"/>
      <c r="BD85" s="170"/>
      <c r="BE85" s="30"/>
      <c r="BF85" s="23"/>
      <c r="BG85" s="9"/>
      <c r="BH85" s="169"/>
      <c r="BI85" s="170"/>
      <c r="BJ85" s="30"/>
      <c r="BK85" s="23"/>
      <c r="BL85" s="9"/>
      <c r="BM85" s="169"/>
      <c r="BN85" s="170"/>
      <c r="BO85" s="30"/>
      <c r="BP85" s="23"/>
      <c r="BQ85" s="9"/>
      <c r="BR85" s="169"/>
      <c r="BS85" s="170"/>
      <c r="BT85" s="30"/>
      <c r="BU85" s="23"/>
      <c r="BV85" s="9"/>
      <c r="BW85" s="169"/>
      <c r="BX85" s="170"/>
      <c r="BY85" s="30"/>
      <c r="BZ85" s="23"/>
      <c r="CA85" s="9"/>
      <c r="CB85" s="169"/>
      <c r="CC85" s="170"/>
    </row>
    <row r="86" spans="1:81" x14ac:dyDescent="0.3">
      <c r="A86" s="159">
        <f t="shared" ref="A86:A96" si="288">SUMIF($I$5:$IV$5,"QTY*Equipment",$I86:$IV86)</f>
        <v>0</v>
      </c>
      <c r="B86" s="160">
        <f t="shared" ref="B86:B96" si="289">SUMIF($I$5:$IV$5,"QTY*Install",$I86:$IV86)</f>
        <v>0</v>
      </c>
      <c r="C86" s="18"/>
      <c r="D86" s="11" t="s">
        <v>799</v>
      </c>
      <c r="E86" s="228" t="s">
        <v>385</v>
      </c>
      <c r="F86" s="360"/>
      <c r="G86" s="32"/>
      <c r="H86" s="24"/>
      <c r="I86" s="19"/>
      <c r="J86" s="167">
        <f>I86*$G86</f>
        <v>0</v>
      </c>
      <c r="K86" s="168">
        <f>I86*$H86</f>
        <v>0</v>
      </c>
      <c r="L86" s="32"/>
      <c r="M86" s="24"/>
      <c r="N86" s="19"/>
      <c r="O86" s="167">
        <f>N86*L86</f>
        <v>0</v>
      </c>
      <c r="P86" s="168">
        <f>N86*M86</f>
        <v>0</v>
      </c>
      <c r="Q86" s="32"/>
      <c r="R86" s="24"/>
      <c r="S86" s="19"/>
      <c r="T86" s="167">
        <f>S86*Q86</f>
        <v>0</v>
      </c>
      <c r="U86" s="168">
        <f>S86*R86</f>
        <v>0</v>
      </c>
      <c r="V86" s="32"/>
      <c r="W86" s="24"/>
      <c r="X86" s="19"/>
      <c r="Y86" s="167">
        <f>X86*V86</f>
        <v>0</v>
      </c>
      <c r="Z86" s="168">
        <f>X86*W86</f>
        <v>0</v>
      </c>
      <c r="AA86" s="32"/>
      <c r="AB86" s="24"/>
      <c r="AC86" s="19"/>
      <c r="AD86" s="167">
        <f>AC86*AA86</f>
        <v>0</v>
      </c>
      <c r="AE86" s="168">
        <f>AC86*AB86</f>
        <v>0</v>
      </c>
      <c r="AF86" s="32"/>
      <c r="AG86" s="24"/>
      <c r="AH86" s="19"/>
      <c r="AI86" s="167">
        <f>AH86*AF86</f>
        <v>0</v>
      </c>
      <c r="AJ86" s="168">
        <f>AH86*AG86</f>
        <v>0</v>
      </c>
      <c r="AK86" s="32"/>
      <c r="AL86" s="24"/>
      <c r="AM86" s="19"/>
      <c r="AN86" s="167">
        <f>AM86*AK86</f>
        <v>0</v>
      </c>
      <c r="AO86" s="168">
        <f>AM86*AL86</f>
        <v>0</v>
      </c>
      <c r="AP86" s="32"/>
      <c r="AQ86" s="24"/>
      <c r="AR86" s="19"/>
      <c r="AS86" s="167">
        <f>AR86*AP86</f>
        <v>0</v>
      </c>
      <c r="AT86" s="168">
        <f>AR86*AQ86</f>
        <v>0</v>
      </c>
      <c r="AU86" s="32"/>
      <c r="AV86" s="24"/>
      <c r="AW86" s="19"/>
      <c r="AX86" s="167">
        <f>AW86*AU86</f>
        <v>0</v>
      </c>
      <c r="AY86" s="168">
        <f>AW86*AV86</f>
        <v>0</v>
      </c>
      <c r="AZ86" s="32"/>
      <c r="BA86" s="24"/>
      <c r="BB86" s="19"/>
      <c r="BC86" s="167">
        <f>BB86*AZ86</f>
        <v>0</v>
      </c>
      <c r="BD86" s="168">
        <f>BB86*BA86</f>
        <v>0</v>
      </c>
      <c r="BE86" s="32"/>
      <c r="BF86" s="24"/>
      <c r="BG86" s="19"/>
      <c r="BH86" s="167">
        <f>BG86*BE86</f>
        <v>0</v>
      </c>
      <c r="BI86" s="168">
        <f>BG86*BF86</f>
        <v>0</v>
      </c>
      <c r="BJ86" s="32"/>
      <c r="BK86" s="24"/>
      <c r="BL86" s="19"/>
      <c r="BM86" s="167">
        <f>BL86*BJ86</f>
        <v>0</v>
      </c>
      <c r="BN86" s="168">
        <f>BL86*BK86</f>
        <v>0</v>
      </c>
      <c r="BO86" s="32"/>
      <c r="BP86" s="24"/>
      <c r="BQ86" s="19"/>
      <c r="BR86" s="167">
        <f>BQ86*BO86</f>
        <v>0</v>
      </c>
      <c r="BS86" s="168">
        <f>BQ86*BP86</f>
        <v>0</v>
      </c>
      <c r="BT86" s="32"/>
      <c r="BU86" s="24"/>
      <c r="BV86" s="19"/>
      <c r="BW86" s="167">
        <f>BV86*BT86</f>
        <v>0</v>
      </c>
      <c r="BX86" s="168">
        <f>BV86*BU86</f>
        <v>0</v>
      </c>
      <c r="BY86" s="32"/>
      <c r="BZ86" s="24"/>
      <c r="CA86" s="19"/>
      <c r="CB86" s="167">
        <f>CA86*BY86</f>
        <v>0</v>
      </c>
      <c r="CC86" s="168">
        <f>CA86*BZ86</f>
        <v>0</v>
      </c>
    </row>
    <row r="87" spans="1:81" x14ac:dyDescent="0.3">
      <c r="A87" s="159">
        <f t="shared" si="288"/>
        <v>0</v>
      </c>
      <c r="B87" s="160">
        <f t="shared" si="289"/>
        <v>0</v>
      </c>
      <c r="C87" s="18"/>
      <c r="D87" s="11" t="s">
        <v>800</v>
      </c>
      <c r="E87" s="210" t="s">
        <v>386</v>
      </c>
      <c r="F87" s="360"/>
      <c r="G87" s="32"/>
      <c r="H87" s="24"/>
      <c r="I87" s="19"/>
      <c r="J87" s="167">
        <f>I87*$G87</f>
        <v>0</v>
      </c>
      <c r="K87" s="168">
        <f>I87*$H87</f>
        <v>0</v>
      </c>
      <c r="L87" s="32"/>
      <c r="M87" s="24"/>
      <c r="N87" s="19"/>
      <c r="O87" s="167">
        <f>N87*L87</f>
        <v>0</v>
      </c>
      <c r="P87" s="168">
        <f>N87*M87</f>
        <v>0</v>
      </c>
      <c r="Q87" s="32"/>
      <c r="R87" s="24"/>
      <c r="S87" s="19"/>
      <c r="T87" s="167">
        <f>S87*Q87</f>
        <v>0</v>
      </c>
      <c r="U87" s="168">
        <f>S87*R87</f>
        <v>0</v>
      </c>
      <c r="V87" s="32"/>
      <c r="W87" s="24"/>
      <c r="X87" s="19"/>
      <c r="Y87" s="167">
        <f>X87*V87</f>
        <v>0</v>
      </c>
      <c r="Z87" s="168">
        <f>X87*W87</f>
        <v>0</v>
      </c>
      <c r="AA87" s="32"/>
      <c r="AB87" s="24"/>
      <c r="AC87" s="19"/>
      <c r="AD87" s="167">
        <f>AC87*AA87</f>
        <v>0</v>
      </c>
      <c r="AE87" s="168">
        <f>AC87*AB87</f>
        <v>0</v>
      </c>
      <c r="AF87" s="32"/>
      <c r="AG87" s="24"/>
      <c r="AH87" s="19"/>
      <c r="AI87" s="167">
        <f>AH87*AF87</f>
        <v>0</v>
      </c>
      <c r="AJ87" s="168">
        <f>AH87*AG87</f>
        <v>0</v>
      </c>
      <c r="AK87" s="32"/>
      <c r="AL87" s="24"/>
      <c r="AM87" s="19"/>
      <c r="AN87" s="167">
        <f>AM87*AK87</f>
        <v>0</v>
      </c>
      <c r="AO87" s="168">
        <f>AM87*AL87</f>
        <v>0</v>
      </c>
      <c r="AP87" s="32"/>
      <c r="AQ87" s="24"/>
      <c r="AR87" s="19"/>
      <c r="AS87" s="167">
        <f>AR87*AP87</f>
        <v>0</v>
      </c>
      <c r="AT87" s="168">
        <f>AR87*AQ87</f>
        <v>0</v>
      </c>
      <c r="AU87" s="32"/>
      <c r="AV87" s="24"/>
      <c r="AW87" s="19"/>
      <c r="AX87" s="167">
        <f>AW87*AU87</f>
        <v>0</v>
      </c>
      <c r="AY87" s="168">
        <f>AW87*AV87</f>
        <v>0</v>
      </c>
      <c r="AZ87" s="32"/>
      <c r="BA87" s="24"/>
      <c r="BB87" s="19"/>
      <c r="BC87" s="167">
        <f>BB87*AZ87</f>
        <v>0</v>
      </c>
      <c r="BD87" s="168">
        <f>BB87*BA87</f>
        <v>0</v>
      </c>
      <c r="BE87" s="32"/>
      <c r="BF87" s="24"/>
      <c r="BG87" s="19"/>
      <c r="BH87" s="167">
        <f>BG87*BE87</f>
        <v>0</v>
      </c>
      <c r="BI87" s="168">
        <f>BG87*BF87</f>
        <v>0</v>
      </c>
      <c r="BJ87" s="32"/>
      <c r="BK87" s="24"/>
      <c r="BL87" s="19"/>
      <c r="BM87" s="167">
        <f>BL87*BJ87</f>
        <v>0</v>
      </c>
      <c r="BN87" s="168">
        <f>BL87*BK87</f>
        <v>0</v>
      </c>
      <c r="BO87" s="32"/>
      <c r="BP87" s="24"/>
      <c r="BQ87" s="19"/>
      <c r="BR87" s="167">
        <f>BQ87*BO87</f>
        <v>0</v>
      </c>
      <c r="BS87" s="168">
        <f>BQ87*BP87</f>
        <v>0</v>
      </c>
      <c r="BT87" s="32"/>
      <c r="BU87" s="24"/>
      <c r="BV87" s="19"/>
      <c r="BW87" s="167">
        <f>BV87*BT87</f>
        <v>0</v>
      </c>
      <c r="BX87" s="168">
        <f>BV87*BU87</f>
        <v>0</v>
      </c>
      <c r="BY87" s="32"/>
      <c r="BZ87" s="24"/>
      <c r="CA87" s="19"/>
      <c r="CB87" s="167">
        <f>CA87*BY87</f>
        <v>0</v>
      </c>
      <c r="CC87" s="168">
        <f>CA87*BZ87</f>
        <v>0</v>
      </c>
    </row>
    <row r="88" spans="1:81" x14ac:dyDescent="0.3">
      <c r="A88" s="159">
        <f t="shared" si="288"/>
        <v>0</v>
      </c>
      <c r="B88" s="160">
        <f t="shared" si="289"/>
        <v>0</v>
      </c>
      <c r="C88" s="18"/>
      <c r="D88" s="11" t="s">
        <v>801</v>
      </c>
      <c r="E88" s="210" t="s">
        <v>386</v>
      </c>
      <c r="F88" s="360"/>
      <c r="G88" s="32"/>
      <c r="H88" s="24"/>
      <c r="I88" s="19"/>
      <c r="J88" s="167">
        <f>I88*$G88</f>
        <v>0</v>
      </c>
      <c r="K88" s="168">
        <f>I88*$H88</f>
        <v>0</v>
      </c>
      <c r="L88" s="32"/>
      <c r="M88" s="24"/>
      <c r="N88" s="19"/>
      <c r="O88" s="167">
        <f>N88*L88</f>
        <v>0</v>
      </c>
      <c r="P88" s="168">
        <f>N88*M88</f>
        <v>0</v>
      </c>
      <c r="Q88" s="32"/>
      <c r="R88" s="24"/>
      <c r="S88" s="19"/>
      <c r="T88" s="167">
        <f>S88*Q88</f>
        <v>0</v>
      </c>
      <c r="U88" s="168">
        <f>S88*R88</f>
        <v>0</v>
      </c>
      <c r="V88" s="32"/>
      <c r="W88" s="24"/>
      <c r="X88" s="19"/>
      <c r="Y88" s="167">
        <f>X88*V88</f>
        <v>0</v>
      </c>
      <c r="Z88" s="168">
        <f>X88*W88</f>
        <v>0</v>
      </c>
      <c r="AA88" s="32"/>
      <c r="AB88" s="24"/>
      <c r="AC88" s="19"/>
      <c r="AD88" s="167">
        <f>AC88*AA88</f>
        <v>0</v>
      </c>
      <c r="AE88" s="168">
        <f>AC88*AB88</f>
        <v>0</v>
      </c>
      <c r="AF88" s="32"/>
      <c r="AG88" s="24"/>
      <c r="AH88" s="19"/>
      <c r="AI88" s="167">
        <f>AH88*AF88</f>
        <v>0</v>
      </c>
      <c r="AJ88" s="168">
        <f>AH88*AG88</f>
        <v>0</v>
      </c>
      <c r="AK88" s="32"/>
      <c r="AL88" s="24"/>
      <c r="AM88" s="19"/>
      <c r="AN88" s="167">
        <f>AM88*AK88</f>
        <v>0</v>
      </c>
      <c r="AO88" s="168">
        <f>AM88*AL88</f>
        <v>0</v>
      </c>
      <c r="AP88" s="32"/>
      <c r="AQ88" s="24"/>
      <c r="AR88" s="19"/>
      <c r="AS88" s="167">
        <f>AR88*AP88</f>
        <v>0</v>
      </c>
      <c r="AT88" s="168">
        <f>AR88*AQ88</f>
        <v>0</v>
      </c>
      <c r="AU88" s="32"/>
      <c r="AV88" s="24"/>
      <c r="AW88" s="19"/>
      <c r="AX88" s="167">
        <f>AW88*AU88</f>
        <v>0</v>
      </c>
      <c r="AY88" s="168">
        <f>AW88*AV88</f>
        <v>0</v>
      </c>
      <c r="AZ88" s="32"/>
      <c r="BA88" s="24"/>
      <c r="BB88" s="19"/>
      <c r="BC88" s="167">
        <f>BB88*AZ88</f>
        <v>0</v>
      </c>
      <c r="BD88" s="168">
        <f>BB88*BA88</f>
        <v>0</v>
      </c>
      <c r="BE88" s="32"/>
      <c r="BF88" s="24"/>
      <c r="BG88" s="19"/>
      <c r="BH88" s="167">
        <f>BG88*BE88</f>
        <v>0</v>
      </c>
      <c r="BI88" s="168">
        <f>BG88*BF88</f>
        <v>0</v>
      </c>
      <c r="BJ88" s="32"/>
      <c r="BK88" s="24"/>
      <c r="BL88" s="19"/>
      <c r="BM88" s="167">
        <f>BL88*BJ88</f>
        <v>0</v>
      </c>
      <c r="BN88" s="168">
        <f>BL88*BK88</f>
        <v>0</v>
      </c>
      <c r="BO88" s="32"/>
      <c r="BP88" s="24"/>
      <c r="BQ88" s="19"/>
      <c r="BR88" s="167">
        <f>BQ88*BO88</f>
        <v>0</v>
      </c>
      <c r="BS88" s="168">
        <f>BQ88*BP88</f>
        <v>0</v>
      </c>
      <c r="BT88" s="32"/>
      <c r="BU88" s="24"/>
      <c r="BV88" s="19"/>
      <c r="BW88" s="167">
        <f>BV88*BT88</f>
        <v>0</v>
      </c>
      <c r="BX88" s="168">
        <f>BV88*BU88</f>
        <v>0</v>
      </c>
      <c r="BY88" s="32"/>
      <c r="BZ88" s="24"/>
      <c r="CA88" s="19"/>
      <c r="CB88" s="167">
        <f>CA88*BY88</f>
        <v>0</v>
      </c>
      <c r="CC88" s="168">
        <f>CA88*BZ88</f>
        <v>0</v>
      </c>
    </row>
    <row r="89" spans="1:81" x14ac:dyDescent="0.3">
      <c r="A89" s="159">
        <f t="shared" si="288"/>
        <v>0</v>
      </c>
      <c r="B89" s="160">
        <f t="shared" si="289"/>
        <v>0</v>
      </c>
      <c r="C89" s="18"/>
      <c r="D89" s="11" t="s">
        <v>802</v>
      </c>
      <c r="E89" s="210" t="s">
        <v>386</v>
      </c>
      <c r="F89" s="360"/>
      <c r="G89" s="32"/>
      <c r="H89" s="24"/>
      <c r="I89" s="19"/>
      <c r="J89" s="167">
        <f t="shared" ref="J89:J94" si="290">I89*$G89</f>
        <v>0</v>
      </c>
      <c r="K89" s="168">
        <f t="shared" ref="K89:K94" si="291">I89*$H89</f>
        <v>0</v>
      </c>
      <c r="L89" s="32"/>
      <c r="M89" s="24"/>
      <c r="N89" s="19"/>
      <c r="O89" s="167">
        <f t="shared" ref="O89:O94" si="292">N89*L89</f>
        <v>0</v>
      </c>
      <c r="P89" s="168">
        <f t="shared" ref="P89:P94" si="293">N89*M89</f>
        <v>0</v>
      </c>
      <c r="Q89" s="32"/>
      <c r="R89" s="24"/>
      <c r="S89" s="19"/>
      <c r="T89" s="167">
        <f t="shared" ref="T89:T94" si="294">S89*Q89</f>
        <v>0</v>
      </c>
      <c r="U89" s="168">
        <f t="shared" ref="U89:U94" si="295">S89*R89</f>
        <v>0</v>
      </c>
      <c r="V89" s="32"/>
      <c r="W89" s="24"/>
      <c r="X89" s="19"/>
      <c r="Y89" s="167">
        <f t="shared" ref="Y89:Y94" si="296">X89*V89</f>
        <v>0</v>
      </c>
      <c r="Z89" s="168">
        <f t="shared" ref="Z89:Z94" si="297">X89*W89</f>
        <v>0</v>
      </c>
      <c r="AA89" s="32"/>
      <c r="AB89" s="24"/>
      <c r="AC89" s="19"/>
      <c r="AD89" s="167">
        <f t="shared" ref="AD89:AD94" si="298">AC89*AA89</f>
        <v>0</v>
      </c>
      <c r="AE89" s="168">
        <f t="shared" ref="AE89:AE94" si="299">AC89*AB89</f>
        <v>0</v>
      </c>
      <c r="AF89" s="32"/>
      <c r="AG89" s="24"/>
      <c r="AH89" s="19"/>
      <c r="AI89" s="167">
        <f t="shared" ref="AI89:AI94" si="300">AH89*AF89</f>
        <v>0</v>
      </c>
      <c r="AJ89" s="168">
        <f t="shared" ref="AJ89:AJ94" si="301">AH89*AG89</f>
        <v>0</v>
      </c>
      <c r="AK89" s="32"/>
      <c r="AL89" s="24"/>
      <c r="AM89" s="19"/>
      <c r="AN89" s="167">
        <f t="shared" ref="AN89:AN94" si="302">AM89*AK89</f>
        <v>0</v>
      </c>
      <c r="AO89" s="168">
        <f t="shared" ref="AO89:AO94" si="303">AM89*AL89</f>
        <v>0</v>
      </c>
      <c r="AP89" s="32"/>
      <c r="AQ89" s="24"/>
      <c r="AR89" s="19"/>
      <c r="AS89" s="167">
        <f t="shared" ref="AS89:AS94" si="304">AR89*AP89</f>
        <v>0</v>
      </c>
      <c r="AT89" s="168">
        <f t="shared" ref="AT89:AT94" si="305">AR89*AQ89</f>
        <v>0</v>
      </c>
      <c r="AU89" s="32"/>
      <c r="AV89" s="24"/>
      <c r="AW89" s="19"/>
      <c r="AX89" s="167">
        <f t="shared" ref="AX89:AX94" si="306">AW89*AU89</f>
        <v>0</v>
      </c>
      <c r="AY89" s="168">
        <f t="shared" ref="AY89:AY94" si="307">AW89*AV89</f>
        <v>0</v>
      </c>
      <c r="AZ89" s="32"/>
      <c r="BA89" s="24"/>
      <c r="BB89" s="19"/>
      <c r="BC89" s="167">
        <f t="shared" ref="BC89:BC94" si="308">BB89*AZ89</f>
        <v>0</v>
      </c>
      <c r="BD89" s="168">
        <f t="shared" ref="BD89:BD94" si="309">BB89*BA89</f>
        <v>0</v>
      </c>
      <c r="BE89" s="32"/>
      <c r="BF89" s="24"/>
      <c r="BG89" s="19"/>
      <c r="BH89" s="167">
        <f t="shared" ref="BH89:BH94" si="310">BG89*BE89</f>
        <v>0</v>
      </c>
      <c r="BI89" s="168">
        <f t="shared" ref="BI89:BI94" si="311">BG89*BF89</f>
        <v>0</v>
      </c>
      <c r="BJ89" s="32"/>
      <c r="BK89" s="24"/>
      <c r="BL89" s="19"/>
      <c r="BM89" s="167">
        <f t="shared" ref="BM89:BM94" si="312">BL89*BJ89</f>
        <v>0</v>
      </c>
      <c r="BN89" s="168">
        <f t="shared" ref="BN89:BN94" si="313">BL89*BK89</f>
        <v>0</v>
      </c>
      <c r="BO89" s="32"/>
      <c r="BP89" s="24"/>
      <c r="BQ89" s="19"/>
      <c r="BR89" s="167">
        <f t="shared" ref="BR89:BR94" si="314">BQ89*BO89</f>
        <v>0</v>
      </c>
      <c r="BS89" s="168">
        <f t="shared" ref="BS89:BS94" si="315">BQ89*BP89</f>
        <v>0</v>
      </c>
      <c r="BT89" s="32"/>
      <c r="BU89" s="24"/>
      <c r="BV89" s="19"/>
      <c r="BW89" s="167">
        <f t="shared" ref="BW89:BW94" si="316">BV89*BT89</f>
        <v>0</v>
      </c>
      <c r="BX89" s="168">
        <f t="shared" ref="BX89:BX94" si="317">BV89*BU89</f>
        <v>0</v>
      </c>
      <c r="BY89" s="32"/>
      <c r="BZ89" s="24"/>
      <c r="CA89" s="19"/>
      <c r="CB89" s="167">
        <f t="shared" ref="CB89:CB94" si="318">CA89*BY89</f>
        <v>0</v>
      </c>
      <c r="CC89" s="168">
        <f t="shared" ref="CC89:CC94" si="319">CA89*BZ89</f>
        <v>0</v>
      </c>
    </row>
    <row r="90" spans="1:81" x14ac:dyDescent="0.3">
      <c r="A90" s="159">
        <f t="shared" si="288"/>
        <v>0</v>
      </c>
      <c r="B90" s="160">
        <f t="shared" si="289"/>
        <v>0</v>
      </c>
      <c r="C90" s="18"/>
      <c r="D90" s="11" t="s">
        <v>803</v>
      </c>
      <c r="E90" s="210" t="s">
        <v>386</v>
      </c>
      <c r="F90" s="360"/>
      <c r="G90" s="32"/>
      <c r="H90" s="24"/>
      <c r="I90" s="19"/>
      <c r="J90" s="167">
        <f t="shared" si="290"/>
        <v>0</v>
      </c>
      <c r="K90" s="168">
        <f t="shared" si="291"/>
        <v>0</v>
      </c>
      <c r="L90" s="32"/>
      <c r="M90" s="24"/>
      <c r="N90" s="19"/>
      <c r="O90" s="167">
        <f t="shared" si="292"/>
        <v>0</v>
      </c>
      <c r="P90" s="168">
        <f t="shared" si="293"/>
        <v>0</v>
      </c>
      <c r="Q90" s="32"/>
      <c r="R90" s="24"/>
      <c r="S90" s="19"/>
      <c r="T90" s="167">
        <f t="shared" si="294"/>
        <v>0</v>
      </c>
      <c r="U90" s="168">
        <f t="shared" si="295"/>
        <v>0</v>
      </c>
      <c r="V90" s="32"/>
      <c r="W90" s="24"/>
      <c r="X90" s="19"/>
      <c r="Y90" s="167">
        <f t="shared" si="296"/>
        <v>0</v>
      </c>
      <c r="Z90" s="168">
        <f t="shared" si="297"/>
        <v>0</v>
      </c>
      <c r="AA90" s="32"/>
      <c r="AB90" s="24"/>
      <c r="AC90" s="19"/>
      <c r="AD90" s="167">
        <f t="shared" si="298"/>
        <v>0</v>
      </c>
      <c r="AE90" s="168">
        <f t="shared" si="299"/>
        <v>0</v>
      </c>
      <c r="AF90" s="32"/>
      <c r="AG90" s="24"/>
      <c r="AH90" s="19"/>
      <c r="AI90" s="167">
        <f t="shared" si="300"/>
        <v>0</v>
      </c>
      <c r="AJ90" s="168">
        <f t="shared" si="301"/>
        <v>0</v>
      </c>
      <c r="AK90" s="32"/>
      <c r="AL90" s="24"/>
      <c r="AM90" s="19"/>
      <c r="AN90" s="167">
        <f t="shared" si="302"/>
        <v>0</v>
      </c>
      <c r="AO90" s="168">
        <f t="shared" si="303"/>
        <v>0</v>
      </c>
      <c r="AP90" s="32"/>
      <c r="AQ90" s="24"/>
      <c r="AR90" s="19"/>
      <c r="AS90" s="167">
        <f t="shared" si="304"/>
        <v>0</v>
      </c>
      <c r="AT90" s="168">
        <f t="shared" si="305"/>
        <v>0</v>
      </c>
      <c r="AU90" s="32"/>
      <c r="AV90" s="24"/>
      <c r="AW90" s="19"/>
      <c r="AX90" s="167">
        <f t="shared" si="306"/>
        <v>0</v>
      </c>
      <c r="AY90" s="168">
        <f t="shared" si="307"/>
        <v>0</v>
      </c>
      <c r="AZ90" s="32"/>
      <c r="BA90" s="24"/>
      <c r="BB90" s="19"/>
      <c r="BC90" s="167">
        <f t="shared" si="308"/>
        <v>0</v>
      </c>
      <c r="BD90" s="168">
        <f t="shared" si="309"/>
        <v>0</v>
      </c>
      <c r="BE90" s="32"/>
      <c r="BF90" s="24"/>
      <c r="BG90" s="19"/>
      <c r="BH90" s="167">
        <f t="shared" si="310"/>
        <v>0</v>
      </c>
      <c r="BI90" s="168">
        <f t="shared" si="311"/>
        <v>0</v>
      </c>
      <c r="BJ90" s="32"/>
      <c r="BK90" s="24"/>
      <c r="BL90" s="19"/>
      <c r="BM90" s="167">
        <f t="shared" si="312"/>
        <v>0</v>
      </c>
      <c r="BN90" s="168">
        <f t="shared" si="313"/>
        <v>0</v>
      </c>
      <c r="BO90" s="32"/>
      <c r="BP90" s="24"/>
      <c r="BQ90" s="19"/>
      <c r="BR90" s="167">
        <f t="shared" si="314"/>
        <v>0</v>
      </c>
      <c r="BS90" s="168">
        <f t="shared" si="315"/>
        <v>0</v>
      </c>
      <c r="BT90" s="32"/>
      <c r="BU90" s="24"/>
      <c r="BV90" s="19"/>
      <c r="BW90" s="167">
        <f t="shared" si="316"/>
        <v>0</v>
      </c>
      <c r="BX90" s="168">
        <f t="shared" si="317"/>
        <v>0</v>
      </c>
      <c r="BY90" s="32"/>
      <c r="BZ90" s="24"/>
      <c r="CA90" s="19"/>
      <c r="CB90" s="167">
        <f t="shared" si="318"/>
        <v>0</v>
      </c>
      <c r="CC90" s="168">
        <f t="shared" si="319"/>
        <v>0</v>
      </c>
    </row>
    <row r="91" spans="1:81" x14ac:dyDescent="0.3">
      <c r="A91" s="159">
        <f t="shared" si="288"/>
        <v>0</v>
      </c>
      <c r="B91" s="160">
        <f t="shared" si="289"/>
        <v>0</v>
      </c>
      <c r="C91" s="18"/>
      <c r="D91" s="11" t="s">
        <v>804</v>
      </c>
      <c r="E91" s="210" t="s">
        <v>386</v>
      </c>
      <c r="F91" s="360"/>
      <c r="G91" s="32"/>
      <c r="H91" s="24"/>
      <c r="I91" s="19"/>
      <c r="J91" s="167">
        <f t="shared" si="290"/>
        <v>0</v>
      </c>
      <c r="K91" s="168">
        <f t="shared" si="291"/>
        <v>0</v>
      </c>
      <c r="L91" s="32"/>
      <c r="M91" s="24"/>
      <c r="N91" s="19"/>
      <c r="O91" s="167">
        <f t="shared" si="292"/>
        <v>0</v>
      </c>
      <c r="P91" s="168">
        <f t="shared" si="293"/>
        <v>0</v>
      </c>
      <c r="Q91" s="32"/>
      <c r="R91" s="24"/>
      <c r="S91" s="19"/>
      <c r="T91" s="167">
        <f t="shared" si="294"/>
        <v>0</v>
      </c>
      <c r="U91" s="168">
        <f t="shared" si="295"/>
        <v>0</v>
      </c>
      <c r="V91" s="32"/>
      <c r="W91" s="24"/>
      <c r="X91" s="19"/>
      <c r="Y91" s="167">
        <f t="shared" si="296"/>
        <v>0</v>
      </c>
      <c r="Z91" s="168">
        <f t="shared" si="297"/>
        <v>0</v>
      </c>
      <c r="AA91" s="32"/>
      <c r="AB91" s="24"/>
      <c r="AC91" s="19"/>
      <c r="AD91" s="167">
        <f t="shared" si="298"/>
        <v>0</v>
      </c>
      <c r="AE91" s="168">
        <f t="shared" si="299"/>
        <v>0</v>
      </c>
      <c r="AF91" s="32"/>
      <c r="AG91" s="24"/>
      <c r="AH91" s="19"/>
      <c r="AI91" s="167">
        <f t="shared" si="300"/>
        <v>0</v>
      </c>
      <c r="AJ91" s="168">
        <f t="shared" si="301"/>
        <v>0</v>
      </c>
      <c r="AK91" s="32"/>
      <c r="AL91" s="24"/>
      <c r="AM91" s="19"/>
      <c r="AN91" s="167">
        <f t="shared" si="302"/>
        <v>0</v>
      </c>
      <c r="AO91" s="168">
        <f t="shared" si="303"/>
        <v>0</v>
      </c>
      <c r="AP91" s="32"/>
      <c r="AQ91" s="24"/>
      <c r="AR91" s="19"/>
      <c r="AS91" s="167">
        <f t="shared" si="304"/>
        <v>0</v>
      </c>
      <c r="AT91" s="168">
        <f t="shared" si="305"/>
        <v>0</v>
      </c>
      <c r="AU91" s="32"/>
      <c r="AV91" s="24"/>
      <c r="AW91" s="19"/>
      <c r="AX91" s="167">
        <f t="shared" si="306"/>
        <v>0</v>
      </c>
      <c r="AY91" s="168">
        <f t="shared" si="307"/>
        <v>0</v>
      </c>
      <c r="AZ91" s="32"/>
      <c r="BA91" s="24"/>
      <c r="BB91" s="19"/>
      <c r="BC91" s="167">
        <f t="shared" si="308"/>
        <v>0</v>
      </c>
      <c r="BD91" s="168">
        <f t="shared" si="309"/>
        <v>0</v>
      </c>
      <c r="BE91" s="32"/>
      <c r="BF91" s="24"/>
      <c r="BG91" s="19"/>
      <c r="BH91" s="167">
        <f t="shared" si="310"/>
        <v>0</v>
      </c>
      <c r="BI91" s="168">
        <f t="shared" si="311"/>
        <v>0</v>
      </c>
      <c r="BJ91" s="32"/>
      <c r="BK91" s="24"/>
      <c r="BL91" s="19"/>
      <c r="BM91" s="167">
        <f t="shared" si="312"/>
        <v>0</v>
      </c>
      <c r="BN91" s="168">
        <f t="shared" si="313"/>
        <v>0</v>
      </c>
      <c r="BO91" s="32"/>
      <c r="BP91" s="24"/>
      <c r="BQ91" s="19"/>
      <c r="BR91" s="167">
        <f t="shared" si="314"/>
        <v>0</v>
      </c>
      <c r="BS91" s="168">
        <f t="shared" si="315"/>
        <v>0</v>
      </c>
      <c r="BT91" s="32"/>
      <c r="BU91" s="24"/>
      <c r="BV91" s="19"/>
      <c r="BW91" s="167">
        <f t="shared" si="316"/>
        <v>0</v>
      </c>
      <c r="BX91" s="168">
        <f t="shared" si="317"/>
        <v>0</v>
      </c>
      <c r="BY91" s="32"/>
      <c r="BZ91" s="24"/>
      <c r="CA91" s="19"/>
      <c r="CB91" s="167">
        <f t="shared" si="318"/>
        <v>0</v>
      </c>
      <c r="CC91" s="168">
        <f t="shared" si="319"/>
        <v>0</v>
      </c>
    </row>
    <row r="92" spans="1:81" x14ac:dyDescent="0.3">
      <c r="A92" s="159">
        <f t="shared" si="288"/>
        <v>0</v>
      </c>
      <c r="B92" s="160">
        <f t="shared" si="289"/>
        <v>0</v>
      </c>
      <c r="C92" s="18"/>
      <c r="D92" s="11" t="s">
        <v>805</v>
      </c>
      <c r="E92" s="210" t="s">
        <v>386</v>
      </c>
      <c r="F92" s="360"/>
      <c r="G92" s="32"/>
      <c r="H92" s="24"/>
      <c r="I92" s="19"/>
      <c r="J92" s="167">
        <f t="shared" si="290"/>
        <v>0</v>
      </c>
      <c r="K92" s="168">
        <f t="shared" si="291"/>
        <v>0</v>
      </c>
      <c r="L92" s="32"/>
      <c r="M92" s="24"/>
      <c r="N92" s="19"/>
      <c r="O92" s="167">
        <f t="shared" si="292"/>
        <v>0</v>
      </c>
      <c r="P92" s="168">
        <f t="shared" si="293"/>
        <v>0</v>
      </c>
      <c r="Q92" s="32"/>
      <c r="R92" s="24"/>
      <c r="S92" s="19"/>
      <c r="T92" s="167">
        <f t="shared" si="294"/>
        <v>0</v>
      </c>
      <c r="U92" s="168">
        <f t="shared" si="295"/>
        <v>0</v>
      </c>
      <c r="V92" s="32"/>
      <c r="W92" s="24"/>
      <c r="X92" s="19"/>
      <c r="Y92" s="167">
        <f t="shared" si="296"/>
        <v>0</v>
      </c>
      <c r="Z92" s="168">
        <f t="shared" si="297"/>
        <v>0</v>
      </c>
      <c r="AA92" s="32"/>
      <c r="AB92" s="24"/>
      <c r="AC92" s="19"/>
      <c r="AD92" s="167">
        <f t="shared" si="298"/>
        <v>0</v>
      </c>
      <c r="AE92" s="168">
        <f t="shared" si="299"/>
        <v>0</v>
      </c>
      <c r="AF92" s="32"/>
      <c r="AG92" s="24"/>
      <c r="AH92" s="19"/>
      <c r="AI92" s="167">
        <f t="shared" si="300"/>
        <v>0</v>
      </c>
      <c r="AJ92" s="168">
        <f t="shared" si="301"/>
        <v>0</v>
      </c>
      <c r="AK92" s="32"/>
      <c r="AL92" s="24"/>
      <c r="AM92" s="19"/>
      <c r="AN92" s="167">
        <f t="shared" si="302"/>
        <v>0</v>
      </c>
      <c r="AO92" s="168">
        <f t="shared" si="303"/>
        <v>0</v>
      </c>
      <c r="AP92" s="32"/>
      <c r="AQ92" s="24"/>
      <c r="AR92" s="19"/>
      <c r="AS92" s="167">
        <f t="shared" si="304"/>
        <v>0</v>
      </c>
      <c r="AT92" s="168">
        <f t="shared" si="305"/>
        <v>0</v>
      </c>
      <c r="AU92" s="32"/>
      <c r="AV92" s="24"/>
      <c r="AW92" s="19"/>
      <c r="AX92" s="167">
        <f t="shared" si="306"/>
        <v>0</v>
      </c>
      <c r="AY92" s="168">
        <f t="shared" si="307"/>
        <v>0</v>
      </c>
      <c r="AZ92" s="32"/>
      <c r="BA92" s="24"/>
      <c r="BB92" s="19"/>
      <c r="BC92" s="167">
        <f t="shared" si="308"/>
        <v>0</v>
      </c>
      <c r="BD92" s="168">
        <f t="shared" si="309"/>
        <v>0</v>
      </c>
      <c r="BE92" s="32"/>
      <c r="BF92" s="24"/>
      <c r="BG92" s="19"/>
      <c r="BH92" s="167">
        <f t="shared" si="310"/>
        <v>0</v>
      </c>
      <c r="BI92" s="168">
        <f t="shared" si="311"/>
        <v>0</v>
      </c>
      <c r="BJ92" s="32"/>
      <c r="BK92" s="24"/>
      <c r="BL92" s="19"/>
      <c r="BM92" s="167">
        <f t="shared" si="312"/>
        <v>0</v>
      </c>
      <c r="BN92" s="168">
        <f t="shared" si="313"/>
        <v>0</v>
      </c>
      <c r="BO92" s="32"/>
      <c r="BP92" s="24"/>
      <c r="BQ92" s="19"/>
      <c r="BR92" s="167">
        <f t="shared" si="314"/>
        <v>0</v>
      </c>
      <c r="BS92" s="168">
        <f t="shared" si="315"/>
        <v>0</v>
      </c>
      <c r="BT92" s="32"/>
      <c r="BU92" s="24"/>
      <c r="BV92" s="19"/>
      <c r="BW92" s="167">
        <f t="shared" si="316"/>
        <v>0</v>
      </c>
      <c r="BX92" s="168">
        <f t="shared" si="317"/>
        <v>0</v>
      </c>
      <c r="BY92" s="32"/>
      <c r="BZ92" s="24"/>
      <c r="CA92" s="19"/>
      <c r="CB92" s="167">
        <f t="shared" si="318"/>
        <v>0</v>
      </c>
      <c r="CC92" s="168">
        <f t="shared" si="319"/>
        <v>0</v>
      </c>
    </row>
    <row r="93" spans="1:81" x14ac:dyDescent="0.3">
      <c r="A93" s="159">
        <f t="shared" si="288"/>
        <v>0</v>
      </c>
      <c r="B93" s="160">
        <f t="shared" si="289"/>
        <v>0</v>
      </c>
      <c r="C93" s="18"/>
      <c r="D93" s="11" t="s">
        <v>806</v>
      </c>
      <c r="E93" s="210" t="s">
        <v>386</v>
      </c>
      <c r="F93" s="360"/>
      <c r="G93" s="32"/>
      <c r="H93" s="24"/>
      <c r="I93" s="19"/>
      <c r="J93" s="167">
        <f t="shared" si="290"/>
        <v>0</v>
      </c>
      <c r="K93" s="168">
        <f t="shared" si="291"/>
        <v>0</v>
      </c>
      <c r="L93" s="32"/>
      <c r="M93" s="24"/>
      <c r="N93" s="19"/>
      <c r="O93" s="167">
        <f t="shared" si="292"/>
        <v>0</v>
      </c>
      <c r="P93" s="168">
        <f t="shared" si="293"/>
        <v>0</v>
      </c>
      <c r="Q93" s="32"/>
      <c r="R93" s="24"/>
      <c r="S93" s="19"/>
      <c r="T93" s="167">
        <f t="shared" si="294"/>
        <v>0</v>
      </c>
      <c r="U93" s="168">
        <f t="shared" si="295"/>
        <v>0</v>
      </c>
      <c r="V93" s="32"/>
      <c r="W93" s="24"/>
      <c r="X93" s="19"/>
      <c r="Y93" s="167">
        <f t="shared" si="296"/>
        <v>0</v>
      </c>
      <c r="Z93" s="168">
        <f t="shared" si="297"/>
        <v>0</v>
      </c>
      <c r="AA93" s="32"/>
      <c r="AB93" s="24"/>
      <c r="AC93" s="19"/>
      <c r="AD93" s="167">
        <f t="shared" si="298"/>
        <v>0</v>
      </c>
      <c r="AE93" s="168">
        <f t="shared" si="299"/>
        <v>0</v>
      </c>
      <c r="AF93" s="32"/>
      <c r="AG93" s="24"/>
      <c r="AH93" s="19"/>
      <c r="AI93" s="167">
        <f t="shared" si="300"/>
        <v>0</v>
      </c>
      <c r="AJ93" s="168">
        <f t="shared" si="301"/>
        <v>0</v>
      </c>
      <c r="AK93" s="32"/>
      <c r="AL93" s="24"/>
      <c r="AM93" s="19"/>
      <c r="AN93" s="167">
        <f t="shared" si="302"/>
        <v>0</v>
      </c>
      <c r="AO93" s="168">
        <f t="shared" si="303"/>
        <v>0</v>
      </c>
      <c r="AP93" s="32"/>
      <c r="AQ93" s="24"/>
      <c r="AR93" s="19"/>
      <c r="AS93" s="167">
        <f t="shared" si="304"/>
        <v>0</v>
      </c>
      <c r="AT93" s="168">
        <f t="shared" si="305"/>
        <v>0</v>
      </c>
      <c r="AU93" s="32"/>
      <c r="AV93" s="24"/>
      <c r="AW93" s="19"/>
      <c r="AX93" s="167">
        <f t="shared" si="306"/>
        <v>0</v>
      </c>
      <c r="AY93" s="168">
        <f t="shared" si="307"/>
        <v>0</v>
      </c>
      <c r="AZ93" s="32"/>
      <c r="BA93" s="24"/>
      <c r="BB93" s="19"/>
      <c r="BC93" s="167">
        <f t="shared" si="308"/>
        <v>0</v>
      </c>
      <c r="BD93" s="168">
        <f t="shared" si="309"/>
        <v>0</v>
      </c>
      <c r="BE93" s="32"/>
      <c r="BF93" s="24"/>
      <c r="BG93" s="19"/>
      <c r="BH93" s="167">
        <f t="shared" si="310"/>
        <v>0</v>
      </c>
      <c r="BI93" s="168">
        <f t="shared" si="311"/>
        <v>0</v>
      </c>
      <c r="BJ93" s="32"/>
      <c r="BK93" s="24"/>
      <c r="BL93" s="19"/>
      <c r="BM93" s="167">
        <f t="shared" si="312"/>
        <v>0</v>
      </c>
      <c r="BN93" s="168">
        <f t="shared" si="313"/>
        <v>0</v>
      </c>
      <c r="BO93" s="32"/>
      <c r="BP93" s="24"/>
      <c r="BQ93" s="19"/>
      <c r="BR93" s="167">
        <f t="shared" si="314"/>
        <v>0</v>
      </c>
      <c r="BS93" s="168">
        <f t="shared" si="315"/>
        <v>0</v>
      </c>
      <c r="BT93" s="32"/>
      <c r="BU93" s="24"/>
      <c r="BV93" s="19"/>
      <c r="BW93" s="167">
        <f t="shared" si="316"/>
        <v>0</v>
      </c>
      <c r="BX93" s="168">
        <f t="shared" si="317"/>
        <v>0</v>
      </c>
      <c r="BY93" s="32"/>
      <c r="BZ93" s="24"/>
      <c r="CA93" s="19"/>
      <c r="CB93" s="167">
        <f t="shared" si="318"/>
        <v>0</v>
      </c>
      <c r="CC93" s="168">
        <f t="shared" si="319"/>
        <v>0</v>
      </c>
    </row>
    <row r="94" spans="1:81" x14ac:dyDescent="0.3">
      <c r="A94" s="159">
        <f t="shared" si="288"/>
        <v>0</v>
      </c>
      <c r="B94" s="160">
        <f t="shared" si="289"/>
        <v>0</v>
      </c>
      <c r="C94" s="18"/>
      <c r="D94" s="11" t="s">
        <v>807</v>
      </c>
      <c r="E94" s="210" t="s">
        <v>386</v>
      </c>
      <c r="F94" s="360"/>
      <c r="G94" s="32"/>
      <c r="H94" s="24"/>
      <c r="I94" s="19"/>
      <c r="J94" s="167">
        <f t="shared" si="290"/>
        <v>0</v>
      </c>
      <c r="K94" s="168">
        <f t="shared" si="291"/>
        <v>0</v>
      </c>
      <c r="L94" s="32"/>
      <c r="M94" s="24"/>
      <c r="N94" s="19"/>
      <c r="O94" s="167">
        <f t="shared" si="292"/>
        <v>0</v>
      </c>
      <c r="P94" s="168">
        <f t="shared" si="293"/>
        <v>0</v>
      </c>
      <c r="Q94" s="32"/>
      <c r="R94" s="24"/>
      <c r="S94" s="19"/>
      <c r="T94" s="167">
        <f t="shared" si="294"/>
        <v>0</v>
      </c>
      <c r="U94" s="168">
        <f t="shared" si="295"/>
        <v>0</v>
      </c>
      <c r="V94" s="32"/>
      <c r="W94" s="24"/>
      <c r="X94" s="19"/>
      <c r="Y94" s="167">
        <f t="shared" si="296"/>
        <v>0</v>
      </c>
      <c r="Z94" s="168">
        <f t="shared" si="297"/>
        <v>0</v>
      </c>
      <c r="AA94" s="32"/>
      <c r="AB94" s="24"/>
      <c r="AC94" s="19"/>
      <c r="AD94" s="167">
        <f t="shared" si="298"/>
        <v>0</v>
      </c>
      <c r="AE94" s="168">
        <f t="shared" si="299"/>
        <v>0</v>
      </c>
      <c r="AF94" s="32"/>
      <c r="AG94" s="24"/>
      <c r="AH94" s="19"/>
      <c r="AI94" s="167">
        <f t="shared" si="300"/>
        <v>0</v>
      </c>
      <c r="AJ94" s="168">
        <f t="shared" si="301"/>
        <v>0</v>
      </c>
      <c r="AK94" s="32"/>
      <c r="AL94" s="24"/>
      <c r="AM94" s="19"/>
      <c r="AN94" s="167">
        <f t="shared" si="302"/>
        <v>0</v>
      </c>
      <c r="AO94" s="168">
        <f t="shared" si="303"/>
        <v>0</v>
      </c>
      <c r="AP94" s="32"/>
      <c r="AQ94" s="24"/>
      <c r="AR94" s="19"/>
      <c r="AS94" s="167">
        <f t="shared" si="304"/>
        <v>0</v>
      </c>
      <c r="AT94" s="168">
        <f t="shared" si="305"/>
        <v>0</v>
      </c>
      <c r="AU94" s="32"/>
      <c r="AV94" s="24"/>
      <c r="AW94" s="19"/>
      <c r="AX94" s="167">
        <f t="shared" si="306"/>
        <v>0</v>
      </c>
      <c r="AY94" s="168">
        <f t="shared" si="307"/>
        <v>0</v>
      </c>
      <c r="AZ94" s="32"/>
      <c r="BA94" s="24"/>
      <c r="BB94" s="19"/>
      <c r="BC94" s="167">
        <f t="shared" si="308"/>
        <v>0</v>
      </c>
      <c r="BD94" s="168">
        <f t="shared" si="309"/>
        <v>0</v>
      </c>
      <c r="BE94" s="32"/>
      <c r="BF94" s="24"/>
      <c r="BG94" s="19"/>
      <c r="BH94" s="167">
        <f t="shared" si="310"/>
        <v>0</v>
      </c>
      <c r="BI94" s="168">
        <f t="shared" si="311"/>
        <v>0</v>
      </c>
      <c r="BJ94" s="32"/>
      <c r="BK94" s="24"/>
      <c r="BL94" s="19"/>
      <c r="BM94" s="167">
        <f t="shared" si="312"/>
        <v>0</v>
      </c>
      <c r="BN94" s="168">
        <f t="shared" si="313"/>
        <v>0</v>
      </c>
      <c r="BO94" s="32"/>
      <c r="BP94" s="24"/>
      <c r="BQ94" s="19"/>
      <c r="BR94" s="167">
        <f t="shared" si="314"/>
        <v>0</v>
      </c>
      <c r="BS94" s="168">
        <f t="shared" si="315"/>
        <v>0</v>
      </c>
      <c r="BT94" s="32"/>
      <c r="BU94" s="24"/>
      <c r="BV94" s="19"/>
      <c r="BW94" s="167">
        <f t="shared" si="316"/>
        <v>0</v>
      </c>
      <c r="BX94" s="168">
        <f t="shared" si="317"/>
        <v>0</v>
      </c>
      <c r="BY94" s="32"/>
      <c r="BZ94" s="24"/>
      <c r="CA94" s="19"/>
      <c r="CB94" s="167">
        <f t="shared" si="318"/>
        <v>0</v>
      </c>
      <c r="CC94" s="168">
        <f t="shared" si="319"/>
        <v>0</v>
      </c>
    </row>
    <row r="95" spans="1:81" x14ac:dyDescent="0.3">
      <c r="A95" s="159">
        <f t="shared" si="288"/>
        <v>0</v>
      </c>
      <c r="B95" s="160">
        <f t="shared" si="289"/>
        <v>0</v>
      </c>
      <c r="C95" s="18"/>
      <c r="D95" s="11" t="s">
        <v>808</v>
      </c>
      <c r="E95" s="210" t="s">
        <v>386</v>
      </c>
      <c r="F95" s="360"/>
      <c r="G95" s="32"/>
      <c r="H95" s="24"/>
      <c r="I95" s="19"/>
      <c r="J95" s="167">
        <f>I95*$G95</f>
        <v>0</v>
      </c>
      <c r="K95" s="168">
        <f>I95*$H95</f>
        <v>0</v>
      </c>
      <c r="L95" s="32"/>
      <c r="M95" s="24"/>
      <c r="N95" s="19"/>
      <c r="O95" s="167">
        <f>N95*L95</f>
        <v>0</v>
      </c>
      <c r="P95" s="168">
        <f>N95*M95</f>
        <v>0</v>
      </c>
      <c r="Q95" s="32"/>
      <c r="R95" s="24"/>
      <c r="S95" s="19"/>
      <c r="T95" s="167">
        <f>S95*Q95</f>
        <v>0</v>
      </c>
      <c r="U95" s="168">
        <f>S95*R95</f>
        <v>0</v>
      </c>
      <c r="V95" s="32"/>
      <c r="W95" s="24"/>
      <c r="X95" s="19"/>
      <c r="Y95" s="167">
        <f>X95*V95</f>
        <v>0</v>
      </c>
      <c r="Z95" s="168">
        <f>X95*W95</f>
        <v>0</v>
      </c>
      <c r="AA95" s="32"/>
      <c r="AB95" s="24"/>
      <c r="AC95" s="19"/>
      <c r="AD95" s="167">
        <f>AC95*AA95</f>
        <v>0</v>
      </c>
      <c r="AE95" s="168">
        <f>AC95*AB95</f>
        <v>0</v>
      </c>
      <c r="AF95" s="32"/>
      <c r="AG95" s="24"/>
      <c r="AH95" s="19"/>
      <c r="AI95" s="167">
        <f>AH95*AF95</f>
        <v>0</v>
      </c>
      <c r="AJ95" s="168">
        <f>AH95*AG95</f>
        <v>0</v>
      </c>
      <c r="AK95" s="32"/>
      <c r="AL95" s="24"/>
      <c r="AM95" s="19"/>
      <c r="AN95" s="167">
        <f>AM95*AK95</f>
        <v>0</v>
      </c>
      <c r="AO95" s="168">
        <f>AM95*AL95</f>
        <v>0</v>
      </c>
      <c r="AP95" s="32"/>
      <c r="AQ95" s="24"/>
      <c r="AR95" s="19"/>
      <c r="AS95" s="167">
        <f>AR95*AP95</f>
        <v>0</v>
      </c>
      <c r="AT95" s="168">
        <f>AR95*AQ95</f>
        <v>0</v>
      </c>
      <c r="AU95" s="32"/>
      <c r="AV95" s="24"/>
      <c r="AW95" s="19"/>
      <c r="AX95" s="167">
        <f>AW95*AU95</f>
        <v>0</v>
      </c>
      <c r="AY95" s="168">
        <f>AW95*AV95</f>
        <v>0</v>
      </c>
      <c r="AZ95" s="32"/>
      <c r="BA95" s="24"/>
      <c r="BB95" s="19"/>
      <c r="BC95" s="167">
        <f>BB95*AZ95</f>
        <v>0</v>
      </c>
      <c r="BD95" s="168">
        <f>BB95*BA95</f>
        <v>0</v>
      </c>
      <c r="BE95" s="32"/>
      <c r="BF95" s="24"/>
      <c r="BG95" s="19"/>
      <c r="BH95" s="167">
        <f>BG95*BE95</f>
        <v>0</v>
      </c>
      <c r="BI95" s="168">
        <f>BG95*BF95</f>
        <v>0</v>
      </c>
      <c r="BJ95" s="32"/>
      <c r="BK95" s="24"/>
      <c r="BL95" s="19"/>
      <c r="BM95" s="167">
        <f>BL95*BJ95</f>
        <v>0</v>
      </c>
      <c r="BN95" s="168">
        <f>BL95*BK95</f>
        <v>0</v>
      </c>
      <c r="BO95" s="32"/>
      <c r="BP95" s="24"/>
      <c r="BQ95" s="19"/>
      <c r="BR95" s="167">
        <f>BQ95*BO95</f>
        <v>0</v>
      </c>
      <c r="BS95" s="168">
        <f>BQ95*BP95</f>
        <v>0</v>
      </c>
      <c r="BT95" s="32"/>
      <c r="BU95" s="24"/>
      <c r="BV95" s="19"/>
      <c r="BW95" s="167">
        <f>BV95*BT95</f>
        <v>0</v>
      </c>
      <c r="BX95" s="168">
        <f>BV95*BU95</f>
        <v>0</v>
      </c>
      <c r="BY95" s="32"/>
      <c r="BZ95" s="24"/>
      <c r="CA95" s="19"/>
      <c r="CB95" s="167">
        <f>CA95*BY95</f>
        <v>0</v>
      </c>
      <c r="CC95" s="168">
        <f>CA95*BZ95</f>
        <v>0</v>
      </c>
    </row>
    <row r="96" spans="1:81" ht="16.2" thickBot="1" x14ac:dyDescent="0.35">
      <c r="A96" s="161">
        <f t="shared" si="288"/>
        <v>0</v>
      </c>
      <c r="B96" s="162">
        <f t="shared" si="289"/>
        <v>0</v>
      </c>
      <c r="C96" s="95"/>
      <c r="D96" s="101" t="s">
        <v>809</v>
      </c>
      <c r="E96" s="211" t="s">
        <v>386</v>
      </c>
      <c r="F96" s="362"/>
      <c r="G96" s="34"/>
      <c r="H96" s="74"/>
      <c r="I96" s="229"/>
      <c r="J96" s="171">
        <f>I96*$G96</f>
        <v>0</v>
      </c>
      <c r="K96" s="172">
        <f>I96*$H96</f>
        <v>0</v>
      </c>
      <c r="L96" s="34"/>
      <c r="M96" s="74"/>
      <c r="N96" s="229"/>
      <c r="O96" s="171">
        <f>N96*L96</f>
        <v>0</v>
      </c>
      <c r="P96" s="172">
        <f>N96*M96</f>
        <v>0</v>
      </c>
      <c r="Q96" s="34"/>
      <c r="R96" s="74"/>
      <c r="S96" s="229"/>
      <c r="T96" s="171">
        <f>S96*Q96</f>
        <v>0</v>
      </c>
      <c r="U96" s="172">
        <f>S96*R96</f>
        <v>0</v>
      </c>
      <c r="V96" s="34"/>
      <c r="W96" s="74"/>
      <c r="X96" s="229"/>
      <c r="Y96" s="171">
        <f>X96*V96</f>
        <v>0</v>
      </c>
      <c r="Z96" s="172">
        <f>X96*W96</f>
        <v>0</v>
      </c>
      <c r="AA96" s="34"/>
      <c r="AB96" s="74"/>
      <c r="AC96" s="229"/>
      <c r="AD96" s="171">
        <f>AC96*AA96</f>
        <v>0</v>
      </c>
      <c r="AE96" s="172">
        <f>AC96*AB96</f>
        <v>0</v>
      </c>
      <c r="AF96" s="34"/>
      <c r="AG96" s="74"/>
      <c r="AH96" s="229"/>
      <c r="AI96" s="171">
        <f>AH96*AF96</f>
        <v>0</v>
      </c>
      <c r="AJ96" s="172">
        <f>AH96*AG96</f>
        <v>0</v>
      </c>
      <c r="AK96" s="34"/>
      <c r="AL96" s="74"/>
      <c r="AM96" s="229"/>
      <c r="AN96" s="171">
        <f>AM96*AK96</f>
        <v>0</v>
      </c>
      <c r="AO96" s="172">
        <f>AM96*AL96</f>
        <v>0</v>
      </c>
      <c r="AP96" s="34"/>
      <c r="AQ96" s="74"/>
      <c r="AR96" s="229"/>
      <c r="AS96" s="171">
        <f>AR96*AP96</f>
        <v>0</v>
      </c>
      <c r="AT96" s="172">
        <f>AR96*AQ96</f>
        <v>0</v>
      </c>
      <c r="AU96" s="34"/>
      <c r="AV96" s="74"/>
      <c r="AW96" s="229"/>
      <c r="AX96" s="171">
        <f>AW96*AU96</f>
        <v>0</v>
      </c>
      <c r="AY96" s="172">
        <f>AW96*AV96</f>
        <v>0</v>
      </c>
      <c r="AZ96" s="34"/>
      <c r="BA96" s="74"/>
      <c r="BB96" s="229"/>
      <c r="BC96" s="171">
        <f>BB96*AZ96</f>
        <v>0</v>
      </c>
      <c r="BD96" s="172">
        <f>BB96*BA96</f>
        <v>0</v>
      </c>
      <c r="BE96" s="34"/>
      <c r="BF96" s="74"/>
      <c r="BG96" s="229"/>
      <c r="BH96" s="171">
        <f>BG96*BE96</f>
        <v>0</v>
      </c>
      <c r="BI96" s="172">
        <f>BG96*BF96</f>
        <v>0</v>
      </c>
      <c r="BJ96" s="34"/>
      <c r="BK96" s="74"/>
      <c r="BL96" s="229"/>
      <c r="BM96" s="171">
        <f>BL96*BJ96</f>
        <v>0</v>
      </c>
      <c r="BN96" s="172">
        <f>BL96*BK96</f>
        <v>0</v>
      </c>
      <c r="BO96" s="34"/>
      <c r="BP96" s="74"/>
      <c r="BQ96" s="229"/>
      <c r="BR96" s="171">
        <f>BQ96*BO96</f>
        <v>0</v>
      </c>
      <c r="BS96" s="172">
        <f>BQ96*BP96</f>
        <v>0</v>
      </c>
      <c r="BT96" s="34"/>
      <c r="BU96" s="74"/>
      <c r="BV96" s="229"/>
      <c r="BW96" s="171">
        <f>BV96*BT96</f>
        <v>0</v>
      </c>
      <c r="BX96" s="172">
        <f>BV96*BU96</f>
        <v>0</v>
      </c>
      <c r="BY96" s="34"/>
      <c r="BZ96" s="74"/>
      <c r="CA96" s="229"/>
      <c r="CB96" s="171">
        <f>CA96*BY96</f>
        <v>0</v>
      </c>
      <c r="CC96" s="172">
        <f>CA96*BZ96</f>
        <v>0</v>
      </c>
    </row>
  </sheetData>
  <sheetProtection password="8461" sheet="1" objects="1" scenarios="1"/>
  <customSheetViews>
    <customSheetView guid="{86F81207-7E80-42B1-B954-DFE892EB981C}" scale="80" showGridLines="0">
      <pane xSplit="5" ySplit="6" topLeftCell="F7" activePane="bottomRight" state="frozen"/>
      <selection pane="bottomRight" activeCell="G7" sqref="G7"/>
      <rowBreaks count="34" manualBreakCount="34">
        <brk id="39" max="78" man="1"/>
        <brk id="45" max="80" man="1"/>
        <brk id="46" max="80" man="1"/>
        <brk id="47" max="80" man="1"/>
        <brk id="48" max="80" man="1"/>
        <brk id="49" max="80" man="1"/>
        <brk id="50" max="80" man="1"/>
        <brk id="51" max="80" man="1"/>
        <brk id="52" max="80" man="1"/>
        <brk id="53" max="80" man="1"/>
        <brk id="54" max="80" man="1"/>
        <brk id="55" max="80" man="1"/>
        <brk id="56" max="80" man="1"/>
        <brk id="57" max="80" man="1"/>
        <brk id="58" max="80" man="1"/>
        <brk id="59" max="80" man="1"/>
        <brk id="60" max="80" man="1"/>
        <brk id="61" max="80" man="1"/>
        <brk id="62" max="80" man="1"/>
        <brk id="63" max="80" man="1"/>
        <brk id="64" max="80" man="1"/>
        <brk id="65" max="80" man="1"/>
        <brk id="66" max="80" man="1"/>
        <brk id="67" max="80" man="1"/>
        <brk id="68" max="80" man="1"/>
        <brk id="69" max="80" man="1"/>
        <brk id="70" max="80" man="1"/>
        <brk id="71" max="80" man="1"/>
        <brk id="72" max="80" man="1"/>
        <brk id="73" max="80" man="1"/>
        <brk id="74" max="80" man="1"/>
        <brk id="75" max="80" man="1"/>
        <brk id="76" max="80" man="1"/>
        <brk id="77" max="80" man="1"/>
      </rowBreaks>
      <colBreaks count="5" manualBreakCount="5">
        <brk id="10" max="77" man="1"/>
        <brk id="19" max="139" man="1"/>
        <brk id="41" max="139" man="1"/>
        <brk id="56" max="139" man="1"/>
        <brk id="76" max="139" man="1"/>
      </colBreaks>
      <pageMargins left="0.5" right="0" top="0.32" bottom="0.52" header="0.31" footer="0.2"/>
      <printOptions horizontalCentered="1"/>
      <pageSetup scale="43" orientation="portrait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17">
    <mergeCell ref="AZ4:BD4"/>
    <mergeCell ref="BY4:CC4"/>
    <mergeCell ref="BO4:BS4"/>
    <mergeCell ref="BT4:BX4"/>
    <mergeCell ref="BE4:BI4"/>
    <mergeCell ref="BJ4:BN4"/>
    <mergeCell ref="A1:C1"/>
    <mergeCell ref="G4:K4"/>
    <mergeCell ref="AP4:AT4"/>
    <mergeCell ref="AU4:AY4"/>
    <mergeCell ref="AF4:AJ4"/>
    <mergeCell ref="AK4:AO4"/>
    <mergeCell ref="L4:P4"/>
    <mergeCell ref="Q4:U4"/>
    <mergeCell ref="V4:Z4"/>
    <mergeCell ref="AA4:AE4"/>
    <mergeCell ref="F4:F5"/>
  </mergeCells>
  <phoneticPr fontId="0" type="noConversion"/>
  <printOptions horizontalCentered="1"/>
  <pageMargins left="0.5" right="0" top="0.32" bottom="0.52" header="0.31" footer="0.2"/>
  <pageSetup scale="43" orientation="portrait" horizontalDpi="300" verticalDpi="300" r:id="rId2"/>
  <headerFooter alignWithMargins="0"/>
  <rowBreaks count="34" manualBreakCount="34">
    <brk id="42" max="78" man="1"/>
    <brk id="48" max="80" man="1"/>
    <brk id="49" max="80" man="1"/>
    <brk id="50" max="80" man="1"/>
    <brk id="51" max="80" man="1"/>
    <brk id="52" max="80" man="1"/>
    <brk id="53" max="80" man="1"/>
    <brk id="54" max="80" man="1"/>
    <brk id="55" max="80" man="1"/>
    <brk id="56" max="80" man="1"/>
    <brk id="57" max="80" man="1"/>
    <brk id="58" max="80" man="1"/>
    <brk id="59" max="80" man="1"/>
    <brk id="60" max="80" man="1"/>
    <brk id="61" max="80" man="1"/>
    <brk id="62" max="80" man="1"/>
    <brk id="63" max="80" man="1"/>
    <brk id="64" max="80" man="1"/>
    <brk id="65" max="80" man="1"/>
    <brk id="66" max="80" man="1"/>
    <brk id="67" max="80" man="1"/>
    <brk id="68" max="80" man="1"/>
    <brk id="69" max="80" man="1"/>
    <brk id="70" max="80" man="1"/>
    <brk id="71" max="80" man="1"/>
    <brk id="72" max="80" man="1"/>
    <brk id="73" max="80" man="1"/>
    <brk id="74" max="80" man="1"/>
    <brk id="75" max="80" man="1"/>
    <brk id="76" max="80" man="1"/>
    <brk id="77" max="80" man="1"/>
    <brk id="78" max="80" man="1"/>
    <brk id="79" max="80" man="1"/>
    <brk id="80" max="80" man="1"/>
  </rowBreaks>
  <colBreaks count="5" manualBreakCount="5">
    <brk id="10" max="77" man="1"/>
    <brk id="19" max="139" man="1"/>
    <brk id="41" max="139" man="1"/>
    <brk id="56" max="139" man="1"/>
    <brk id="76" max="1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B92"/>
  <sheetViews>
    <sheetView showGridLines="0" zoomScale="80" zoomScaleNormal="80" zoomScaleSheetLayoutView="69" workbookViewId="0">
      <pane xSplit="5" ySplit="6" topLeftCell="F7" activePane="bottomRight" state="frozen"/>
      <selection activeCell="E45" sqref="E45"/>
      <selection pane="topRight" activeCell="E45" sqref="E45"/>
      <selection pane="bottomLeft" activeCell="E45" sqref="E45"/>
      <selection pane="bottomRight" activeCell="E20" sqref="E20"/>
    </sheetView>
  </sheetViews>
  <sheetFormatPr defaultColWidth="8.90625" defaultRowHeight="15.6" x14ac:dyDescent="0.3"/>
  <cols>
    <col min="1" max="2" width="15.81640625" style="2" customWidth="1"/>
    <col min="3" max="3" width="8.1796875" style="29" customWidth="1"/>
    <col min="4" max="4" width="7" style="2" customWidth="1"/>
    <col min="5" max="5" width="46.36328125" style="2" customWidth="1"/>
    <col min="6" max="7" width="15.81640625" style="3" customWidth="1"/>
    <col min="8" max="8" width="5.81640625" style="3" customWidth="1"/>
    <col min="9" max="12" width="15.81640625" style="3" customWidth="1"/>
    <col min="13" max="13" width="5.81640625" style="3" customWidth="1"/>
    <col min="14" max="17" width="15.81640625" style="3" customWidth="1"/>
    <col min="18" max="18" width="5.81640625" style="3" customWidth="1"/>
    <col min="19" max="22" width="15.81640625" style="3" customWidth="1"/>
    <col min="23" max="23" width="5.81640625" style="3" customWidth="1"/>
    <col min="24" max="27" width="15.81640625" style="3" customWidth="1"/>
    <col min="28" max="28" width="5.81640625" style="3" customWidth="1"/>
    <col min="29" max="32" width="15.81640625" style="3" customWidth="1"/>
    <col min="33" max="33" width="5.81640625" style="3" customWidth="1"/>
    <col min="34" max="37" width="15.81640625" style="3" customWidth="1"/>
    <col min="38" max="38" width="5.81640625" style="3" customWidth="1"/>
    <col min="39" max="42" width="15.81640625" style="3" customWidth="1"/>
    <col min="43" max="43" width="5.81640625" style="3" customWidth="1"/>
    <col min="44" max="47" width="15.81640625" style="3" customWidth="1"/>
    <col min="48" max="48" width="5.81640625" style="3" customWidth="1"/>
    <col min="49" max="52" width="15.81640625" style="3" customWidth="1"/>
    <col min="53" max="53" width="5.81640625" style="3" customWidth="1"/>
    <col min="54" max="57" width="15.81640625" style="3" customWidth="1"/>
    <col min="58" max="58" width="5.81640625" style="3" customWidth="1"/>
    <col min="59" max="62" width="15.81640625" style="3" customWidth="1"/>
    <col min="63" max="63" width="5.81640625" style="3" customWidth="1"/>
    <col min="64" max="67" width="15.81640625" style="3" customWidth="1"/>
    <col min="68" max="68" width="5.81640625" style="3" customWidth="1"/>
    <col min="69" max="72" width="15.81640625" style="3" customWidth="1"/>
    <col min="73" max="73" width="5.81640625" style="3" customWidth="1"/>
    <col min="74" max="77" width="15.81640625" style="3" customWidth="1"/>
    <col min="78" max="78" width="5.81640625" style="3" customWidth="1"/>
    <col min="79" max="80" width="15.81640625" style="3" customWidth="1"/>
    <col min="81" max="16384" width="8.90625" style="2"/>
  </cols>
  <sheetData>
    <row r="1" spans="1:80" ht="16.2" thickBot="1" x14ac:dyDescent="0.35">
      <c r="A1" s="367" t="str">
        <f>'Project Info'!B2</f>
        <v>Alleghany County,VA</v>
      </c>
      <c r="B1" s="367"/>
      <c r="C1" s="367"/>
      <c r="E1" s="130" t="str">
        <f>'Project Info'!B4</f>
        <v xml:space="preserve"> P25 Phase 2 Radio Communications System</v>
      </c>
    </row>
    <row r="2" spans="1:80" ht="16.2" thickBot="1" x14ac:dyDescent="0.35">
      <c r="A2" s="156">
        <f>A3+B3</f>
        <v>0</v>
      </c>
      <c r="B2" s="173"/>
      <c r="C2" s="28"/>
      <c r="D2" s="7"/>
      <c r="E2" s="131" t="str">
        <f>'Project Info'!B6</f>
        <v>Date Entered on "Project Info" Sheet</v>
      </c>
      <c r="F2" s="173"/>
      <c r="G2" s="173"/>
      <c r="H2" s="173"/>
      <c r="I2" s="156">
        <f>I3+J3</f>
        <v>0</v>
      </c>
      <c r="J2" s="173"/>
      <c r="K2" s="173"/>
      <c r="L2" s="173"/>
      <c r="M2" s="173"/>
      <c r="N2" s="156">
        <f>N3+O3</f>
        <v>0</v>
      </c>
      <c r="O2" s="173"/>
      <c r="P2" s="173"/>
      <c r="Q2" s="173"/>
      <c r="R2" s="173"/>
      <c r="S2" s="156">
        <f>S3+T3</f>
        <v>0</v>
      </c>
      <c r="T2" s="173"/>
      <c r="U2" s="173"/>
      <c r="V2" s="173"/>
      <c r="W2" s="173"/>
      <c r="X2" s="156">
        <f>X3+Y3</f>
        <v>0</v>
      </c>
      <c r="Y2" s="173"/>
      <c r="Z2" s="173"/>
      <c r="AA2" s="173"/>
      <c r="AB2" s="173"/>
      <c r="AC2" s="156">
        <f>AC3+AD3</f>
        <v>0</v>
      </c>
      <c r="AD2" s="173"/>
      <c r="AE2" s="173"/>
      <c r="AF2" s="173"/>
      <c r="AG2" s="173"/>
      <c r="AH2" s="156">
        <f>AH3+AI3</f>
        <v>0</v>
      </c>
      <c r="AI2" s="173"/>
      <c r="AJ2" s="173"/>
      <c r="AK2" s="173"/>
      <c r="AL2" s="173"/>
      <c r="AM2" s="156">
        <f>AM3+AN3</f>
        <v>0</v>
      </c>
      <c r="AN2" s="173"/>
      <c r="AO2" s="173"/>
      <c r="AP2" s="173"/>
      <c r="AQ2" s="173"/>
      <c r="AR2" s="156">
        <f>AR3+AS3</f>
        <v>0</v>
      </c>
      <c r="AS2" s="173"/>
      <c r="AT2" s="173"/>
      <c r="AU2" s="173"/>
      <c r="AV2" s="173"/>
      <c r="AW2" s="156">
        <f>AW3+AX3</f>
        <v>0</v>
      </c>
      <c r="AX2" s="173"/>
      <c r="AY2" s="173"/>
      <c r="AZ2" s="173"/>
      <c r="BA2" s="173"/>
      <c r="BB2" s="156">
        <f>BB3+BC3</f>
        <v>0</v>
      </c>
      <c r="BC2" s="173"/>
      <c r="BD2" s="173"/>
      <c r="BE2" s="173"/>
      <c r="BF2" s="173"/>
      <c r="BG2" s="156">
        <f>BG3+BH3</f>
        <v>0</v>
      </c>
      <c r="BH2" s="173"/>
      <c r="BI2" s="173"/>
      <c r="BJ2" s="173"/>
      <c r="BK2" s="173"/>
      <c r="BL2" s="156">
        <f>BL3+BM3</f>
        <v>0</v>
      </c>
      <c r="BM2" s="173"/>
      <c r="BN2" s="173"/>
      <c r="BO2" s="173"/>
      <c r="BP2" s="173"/>
      <c r="BQ2" s="156">
        <f>BQ3+BR3</f>
        <v>0</v>
      </c>
      <c r="BR2" s="173"/>
      <c r="BS2" s="173"/>
      <c r="BT2" s="173"/>
      <c r="BU2" s="173"/>
      <c r="BV2" s="156">
        <f>BV3+BW3</f>
        <v>0</v>
      </c>
      <c r="BW2" s="173"/>
      <c r="BX2" s="173"/>
      <c r="BY2" s="173"/>
      <c r="BZ2" s="173"/>
      <c r="CA2" s="156">
        <f>CA3+CB3</f>
        <v>0</v>
      </c>
      <c r="CB2" s="173"/>
    </row>
    <row r="3" spans="1:80" ht="16.2" thickBot="1" x14ac:dyDescent="0.35">
      <c r="A3" s="157">
        <f>SUM(A6:A5941)</f>
        <v>0</v>
      </c>
      <c r="B3" s="158">
        <f>SUM(B6:B5941)</f>
        <v>0</v>
      </c>
      <c r="C3" s="16"/>
      <c r="D3" s="7"/>
      <c r="E3" s="131" t="str">
        <f>'Project Info'!B8</f>
        <v>Proposer Name Entered on "Project Info" Sheet</v>
      </c>
      <c r="F3" s="173"/>
      <c r="G3" s="173"/>
      <c r="H3" s="174"/>
      <c r="I3" s="157">
        <f>SUM(I6:I5941)</f>
        <v>0</v>
      </c>
      <c r="J3" s="158">
        <f>SUM(J6:J5941)</f>
        <v>0</v>
      </c>
      <c r="K3" s="173"/>
      <c r="L3" s="173"/>
      <c r="M3" s="174"/>
      <c r="N3" s="157">
        <f>SUM(N6:N5941)</f>
        <v>0</v>
      </c>
      <c r="O3" s="158">
        <f>SUM(O6:O5941)</f>
        <v>0</v>
      </c>
      <c r="P3" s="173"/>
      <c r="Q3" s="173"/>
      <c r="R3" s="174"/>
      <c r="S3" s="157">
        <f>SUM(S6:S5941)</f>
        <v>0</v>
      </c>
      <c r="T3" s="158">
        <f>SUM(T6:T5941)</f>
        <v>0</v>
      </c>
      <c r="U3" s="173"/>
      <c r="V3" s="173"/>
      <c r="W3" s="174"/>
      <c r="X3" s="157">
        <f>SUM(X6:X5941)</f>
        <v>0</v>
      </c>
      <c r="Y3" s="158">
        <f>SUM(Y6:Y5941)</f>
        <v>0</v>
      </c>
      <c r="Z3" s="173"/>
      <c r="AA3" s="173"/>
      <c r="AB3" s="174"/>
      <c r="AC3" s="157">
        <f>SUM(AC6:AC5941)</f>
        <v>0</v>
      </c>
      <c r="AD3" s="158">
        <f>SUM(AD6:AD5941)</f>
        <v>0</v>
      </c>
      <c r="AE3" s="173"/>
      <c r="AF3" s="173"/>
      <c r="AG3" s="174"/>
      <c r="AH3" s="157">
        <f>SUM(AH6:AH5941)</f>
        <v>0</v>
      </c>
      <c r="AI3" s="158">
        <f>SUM(AI6:AI5941)</f>
        <v>0</v>
      </c>
      <c r="AJ3" s="173"/>
      <c r="AK3" s="173"/>
      <c r="AL3" s="174"/>
      <c r="AM3" s="157">
        <f>SUM(AM6:AM5941)</f>
        <v>0</v>
      </c>
      <c r="AN3" s="158">
        <f>SUM(AN6:AN5941)</f>
        <v>0</v>
      </c>
      <c r="AO3" s="173"/>
      <c r="AP3" s="173"/>
      <c r="AQ3" s="174"/>
      <c r="AR3" s="157">
        <f>SUM(AR6:AR5941)</f>
        <v>0</v>
      </c>
      <c r="AS3" s="158">
        <f>SUM(AS6:AS5941)</f>
        <v>0</v>
      </c>
      <c r="AT3" s="173"/>
      <c r="AU3" s="173"/>
      <c r="AV3" s="174"/>
      <c r="AW3" s="157">
        <f>SUM(AW6:AW5941)</f>
        <v>0</v>
      </c>
      <c r="AX3" s="158">
        <f>SUM(AX6:AX5941)</f>
        <v>0</v>
      </c>
      <c r="AY3" s="173"/>
      <c r="AZ3" s="173"/>
      <c r="BA3" s="174"/>
      <c r="BB3" s="157">
        <f>SUM(BB6:BB5941)</f>
        <v>0</v>
      </c>
      <c r="BC3" s="158">
        <f>SUM(BC6:BC5941)</f>
        <v>0</v>
      </c>
      <c r="BD3" s="173"/>
      <c r="BE3" s="173"/>
      <c r="BF3" s="174"/>
      <c r="BG3" s="157">
        <f>SUM(BG6:BG5941)</f>
        <v>0</v>
      </c>
      <c r="BH3" s="158">
        <f>SUM(BH6:BH5941)</f>
        <v>0</v>
      </c>
      <c r="BI3" s="173"/>
      <c r="BJ3" s="173"/>
      <c r="BK3" s="174"/>
      <c r="BL3" s="157">
        <f>SUM(BL6:BL5941)</f>
        <v>0</v>
      </c>
      <c r="BM3" s="158">
        <f>SUM(BM6:BM5941)</f>
        <v>0</v>
      </c>
      <c r="BN3" s="173"/>
      <c r="BO3" s="173"/>
      <c r="BP3" s="174"/>
      <c r="BQ3" s="157">
        <f>SUM(BQ6:BQ5941)</f>
        <v>0</v>
      </c>
      <c r="BR3" s="158">
        <f>SUM(BR6:BR5941)</f>
        <v>0</v>
      </c>
      <c r="BS3" s="173"/>
      <c r="BT3" s="173"/>
      <c r="BU3" s="174"/>
      <c r="BV3" s="157">
        <f>SUM(BV6:BV5941)</f>
        <v>0</v>
      </c>
      <c r="BW3" s="158">
        <f>SUM(BW6:BW5941)</f>
        <v>0</v>
      </c>
      <c r="BX3" s="173"/>
      <c r="BY3" s="173"/>
      <c r="BZ3" s="176"/>
      <c r="CA3" s="157">
        <f>SUM(CA6:CA5941)</f>
        <v>0</v>
      </c>
      <c r="CB3" s="158">
        <f>SUM(CB6:CB5941)</f>
        <v>0</v>
      </c>
    </row>
    <row r="4" spans="1:80" ht="15.75" customHeight="1" thickBot="1" x14ac:dyDescent="0.35">
      <c r="A4" s="36" t="s">
        <v>177</v>
      </c>
      <c r="B4" s="77" t="s">
        <v>177</v>
      </c>
      <c r="C4" s="78" t="s">
        <v>198</v>
      </c>
      <c r="D4" s="96"/>
      <c r="E4" s="133"/>
      <c r="F4" s="368" t="str">
        <f>'Project Info'!B10</f>
        <v>Site 1 Enter Site Name Here</v>
      </c>
      <c r="G4" s="369"/>
      <c r="H4" s="370"/>
      <c r="I4" s="370"/>
      <c r="J4" s="371"/>
      <c r="K4" s="368" t="str">
        <f>'Project Info'!B11</f>
        <v>Site 2 Enter Site Name Here</v>
      </c>
      <c r="L4" s="369"/>
      <c r="M4" s="370"/>
      <c r="N4" s="370"/>
      <c r="O4" s="371"/>
      <c r="P4" s="368" t="str">
        <f>'Project Info'!B12</f>
        <v>Site 3 Enter Site Name Here</v>
      </c>
      <c r="Q4" s="369"/>
      <c r="R4" s="370"/>
      <c r="S4" s="370"/>
      <c r="T4" s="371"/>
      <c r="U4" s="368" t="str">
        <f>'Project Info'!B13</f>
        <v>Site 4 Enter Site Name Here</v>
      </c>
      <c r="V4" s="369"/>
      <c r="W4" s="370"/>
      <c r="X4" s="370"/>
      <c r="Y4" s="371"/>
      <c r="Z4" s="368" t="str">
        <f>'Project Info'!B14</f>
        <v>Site 5 Enter Site Name Here</v>
      </c>
      <c r="AA4" s="369"/>
      <c r="AB4" s="370"/>
      <c r="AC4" s="370"/>
      <c r="AD4" s="371"/>
      <c r="AE4" s="368" t="str">
        <f>'Project Info'!B15</f>
        <v>Site 6 Enter Site Name Here</v>
      </c>
      <c r="AF4" s="369"/>
      <c r="AG4" s="370"/>
      <c r="AH4" s="370"/>
      <c r="AI4" s="371"/>
      <c r="AJ4" s="368" t="str">
        <f>'Project Info'!B16</f>
        <v>Site 7 Enter Site Name Here</v>
      </c>
      <c r="AK4" s="369"/>
      <c r="AL4" s="370"/>
      <c r="AM4" s="370"/>
      <c r="AN4" s="371"/>
      <c r="AO4" s="368" t="str">
        <f>'Project Info'!B17</f>
        <v>Site 8 Enter Site Name Here</v>
      </c>
      <c r="AP4" s="369"/>
      <c r="AQ4" s="370"/>
      <c r="AR4" s="370"/>
      <c r="AS4" s="371"/>
      <c r="AT4" s="368" t="str">
        <f>'Project Info'!B18</f>
        <v>Site 9 Enter Site Name Here</v>
      </c>
      <c r="AU4" s="369"/>
      <c r="AV4" s="370"/>
      <c r="AW4" s="370"/>
      <c r="AX4" s="371"/>
      <c r="AY4" s="368" t="str">
        <f>'Project Info'!B19</f>
        <v>Site 10 Enter Site Name Here</v>
      </c>
      <c r="AZ4" s="369"/>
      <c r="BA4" s="370"/>
      <c r="BB4" s="370"/>
      <c r="BC4" s="371"/>
      <c r="BD4" s="368" t="str">
        <f>'Project Info'!B20</f>
        <v>Site 11 Enter Site Name Here</v>
      </c>
      <c r="BE4" s="369"/>
      <c r="BF4" s="370"/>
      <c r="BG4" s="370"/>
      <c r="BH4" s="371"/>
      <c r="BI4" s="368" t="str">
        <f>'Project Info'!B21</f>
        <v>Site 12 Enter Site Name Here</v>
      </c>
      <c r="BJ4" s="369"/>
      <c r="BK4" s="370"/>
      <c r="BL4" s="370"/>
      <c r="BM4" s="371"/>
      <c r="BN4" s="368" t="str">
        <f>'Project Info'!B22</f>
        <v>Site 13 Enter Site Name Here</v>
      </c>
      <c r="BO4" s="369"/>
      <c r="BP4" s="370"/>
      <c r="BQ4" s="370"/>
      <c r="BR4" s="371"/>
      <c r="BS4" s="368" t="str">
        <f>'Project Info'!B23</f>
        <v>Site 14 Enter Site Name Here</v>
      </c>
      <c r="BT4" s="369"/>
      <c r="BU4" s="370"/>
      <c r="BV4" s="370"/>
      <c r="BW4" s="371"/>
      <c r="BX4" s="368" t="str">
        <f>'Project Info'!B24</f>
        <v>Site 15 Enter Site Name Here</v>
      </c>
      <c r="BY4" s="369"/>
      <c r="BZ4" s="370"/>
      <c r="CA4" s="370"/>
      <c r="CB4" s="371"/>
    </row>
    <row r="5" spans="1:80" ht="16.2" thickBot="1" x14ac:dyDescent="0.35">
      <c r="A5" s="79" t="s">
        <v>0</v>
      </c>
      <c r="B5" s="58" t="s">
        <v>143</v>
      </c>
      <c r="C5" s="59" t="s">
        <v>205</v>
      </c>
      <c r="D5" s="98"/>
      <c r="E5" s="99"/>
      <c r="F5" s="5" t="s">
        <v>0</v>
      </c>
      <c r="G5" s="77" t="s">
        <v>143</v>
      </c>
      <c r="H5" s="104" t="s">
        <v>144</v>
      </c>
      <c r="I5" s="21" t="s">
        <v>145</v>
      </c>
      <c r="J5" s="22" t="s">
        <v>146</v>
      </c>
      <c r="K5" s="5" t="s">
        <v>0</v>
      </c>
      <c r="L5" s="77" t="s">
        <v>143</v>
      </c>
      <c r="M5" s="104" t="s">
        <v>144</v>
      </c>
      <c r="N5" s="21" t="s">
        <v>145</v>
      </c>
      <c r="O5" s="22" t="s">
        <v>146</v>
      </c>
      <c r="P5" s="5" t="s">
        <v>0</v>
      </c>
      <c r="Q5" s="77" t="s">
        <v>143</v>
      </c>
      <c r="R5" s="104" t="s">
        <v>144</v>
      </c>
      <c r="S5" s="21" t="s">
        <v>145</v>
      </c>
      <c r="T5" s="22" t="s">
        <v>146</v>
      </c>
      <c r="U5" s="5" t="s">
        <v>0</v>
      </c>
      <c r="V5" s="77" t="s">
        <v>143</v>
      </c>
      <c r="W5" s="104" t="s">
        <v>144</v>
      </c>
      <c r="X5" s="21" t="s">
        <v>145</v>
      </c>
      <c r="Y5" s="22" t="s">
        <v>146</v>
      </c>
      <c r="Z5" s="5" t="s">
        <v>0</v>
      </c>
      <c r="AA5" s="77" t="s">
        <v>143</v>
      </c>
      <c r="AB5" s="104" t="s">
        <v>144</v>
      </c>
      <c r="AC5" s="21" t="s">
        <v>145</v>
      </c>
      <c r="AD5" s="22" t="s">
        <v>146</v>
      </c>
      <c r="AE5" s="5" t="s">
        <v>0</v>
      </c>
      <c r="AF5" s="77" t="s">
        <v>143</v>
      </c>
      <c r="AG5" s="104" t="s">
        <v>144</v>
      </c>
      <c r="AH5" s="21" t="s">
        <v>145</v>
      </c>
      <c r="AI5" s="22" t="s">
        <v>146</v>
      </c>
      <c r="AJ5" s="5" t="s">
        <v>0</v>
      </c>
      <c r="AK5" s="77" t="s">
        <v>143</v>
      </c>
      <c r="AL5" s="104" t="s">
        <v>144</v>
      </c>
      <c r="AM5" s="21" t="s">
        <v>145</v>
      </c>
      <c r="AN5" s="22" t="s">
        <v>146</v>
      </c>
      <c r="AO5" s="5" t="s">
        <v>0</v>
      </c>
      <c r="AP5" s="77" t="s">
        <v>143</v>
      </c>
      <c r="AQ5" s="104" t="s">
        <v>144</v>
      </c>
      <c r="AR5" s="21" t="s">
        <v>145</v>
      </c>
      <c r="AS5" s="22" t="s">
        <v>146</v>
      </c>
      <c r="AT5" s="5" t="s">
        <v>0</v>
      </c>
      <c r="AU5" s="77" t="s">
        <v>143</v>
      </c>
      <c r="AV5" s="104" t="s">
        <v>144</v>
      </c>
      <c r="AW5" s="21" t="s">
        <v>145</v>
      </c>
      <c r="AX5" s="22" t="s">
        <v>146</v>
      </c>
      <c r="AY5" s="5" t="s">
        <v>0</v>
      </c>
      <c r="AZ5" s="77" t="s">
        <v>143</v>
      </c>
      <c r="BA5" s="104" t="s">
        <v>144</v>
      </c>
      <c r="BB5" s="21" t="s">
        <v>145</v>
      </c>
      <c r="BC5" s="22" t="s">
        <v>146</v>
      </c>
      <c r="BD5" s="5" t="s">
        <v>0</v>
      </c>
      <c r="BE5" s="77" t="s">
        <v>143</v>
      </c>
      <c r="BF5" s="104" t="s">
        <v>144</v>
      </c>
      <c r="BG5" s="21" t="s">
        <v>145</v>
      </c>
      <c r="BH5" s="22" t="s">
        <v>146</v>
      </c>
      <c r="BI5" s="5" t="s">
        <v>0</v>
      </c>
      <c r="BJ5" s="77" t="s">
        <v>143</v>
      </c>
      <c r="BK5" s="104" t="s">
        <v>144</v>
      </c>
      <c r="BL5" s="21" t="s">
        <v>145</v>
      </c>
      <c r="BM5" s="22" t="s">
        <v>146</v>
      </c>
      <c r="BN5" s="5" t="s">
        <v>0</v>
      </c>
      <c r="BO5" s="77" t="s">
        <v>143</v>
      </c>
      <c r="BP5" s="104" t="s">
        <v>144</v>
      </c>
      <c r="BQ5" s="21" t="s">
        <v>145</v>
      </c>
      <c r="BR5" s="22" t="s">
        <v>146</v>
      </c>
      <c r="BS5" s="5" t="s">
        <v>0</v>
      </c>
      <c r="BT5" s="77" t="s">
        <v>143</v>
      </c>
      <c r="BU5" s="104" t="s">
        <v>144</v>
      </c>
      <c r="BV5" s="21" t="s">
        <v>145</v>
      </c>
      <c r="BW5" s="22" t="s">
        <v>146</v>
      </c>
      <c r="BX5" s="5" t="s">
        <v>0</v>
      </c>
      <c r="BY5" s="77" t="s">
        <v>143</v>
      </c>
      <c r="BZ5" s="104" t="s">
        <v>144</v>
      </c>
      <c r="CA5" s="21" t="s">
        <v>145</v>
      </c>
      <c r="CB5" s="22" t="s">
        <v>146</v>
      </c>
    </row>
    <row r="6" spans="1:80" s="189" customFormat="1" x14ac:dyDescent="0.3">
      <c r="A6" s="180"/>
      <c r="B6" s="181"/>
      <c r="C6" s="182"/>
      <c r="D6" s="183" t="s">
        <v>39</v>
      </c>
      <c r="E6" s="184" t="s">
        <v>295</v>
      </c>
      <c r="F6" s="185"/>
      <c r="G6" s="186"/>
      <c r="H6" s="187"/>
      <c r="I6" s="186"/>
      <c r="J6" s="188"/>
      <c r="K6" s="185"/>
      <c r="L6" s="186"/>
      <c r="M6" s="187"/>
      <c r="N6" s="186"/>
      <c r="O6" s="188"/>
      <c r="P6" s="185"/>
      <c r="Q6" s="186"/>
      <c r="R6" s="187"/>
      <c r="S6" s="186"/>
      <c r="T6" s="188"/>
      <c r="U6" s="185"/>
      <c r="V6" s="186"/>
      <c r="W6" s="187"/>
      <c r="X6" s="186"/>
      <c r="Y6" s="188"/>
      <c r="Z6" s="185"/>
      <c r="AA6" s="186"/>
      <c r="AB6" s="187"/>
      <c r="AC6" s="186"/>
      <c r="AD6" s="188"/>
      <c r="AE6" s="185"/>
      <c r="AF6" s="186"/>
      <c r="AG6" s="187"/>
      <c r="AH6" s="186"/>
      <c r="AI6" s="188"/>
      <c r="AJ6" s="185"/>
      <c r="AK6" s="186"/>
      <c r="AL6" s="187"/>
      <c r="AM6" s="186"/>
      <c r="AN6" s="188"/>
      <c r="AO6" s="185"/>
      <c r="AP6" s="186"/>
      <c r="AQ6" s="187"/>
      <c r="AR6" s="186"/>
      <c r="AS6" s="188"/>
      <c r="AT6" s="185"/>
      <c r="AU6" s="186"/>
      <c r="AV6" s="187"/>
      <c r="AW6" s="186"/>
      <c r="AX6" s="188"/>
      <c r="AY6" s="185"/>
      <c r="AZ6" s="186"/>
      <c r="BA6" s="187"/>
      <c r="BB6" s="186"/>
      <c r="BC6" s="188"/>
      <c r="BD6" s="185"/>
      <c r="BE6" s="186"/>
      <c r="BF6" s="187"/>
      <c r="BG6" s="186"/>
      <c r="BH6" s="188"/>
      <c r="BI6" s="185"/>
      <c r="BJ6" s="186"/>
      <c r="BK6" s="187"/>
      <c r="BL6" s="186"/>
      <c r="BM6" s="188"/>
      <c r="BN6" s="185"/>
      <c r="BO6" s="186"/>
      <c r="BP6" s="187"/>
      <c r="BQ6" s="186"/>
      <c r="BR6" s="188"/>
      <c r="BS6" s="185"/>
      <c r="BT6" s="186"/>
      <c r="BU6" s="187"/>
      <c r="BV6" s="186"/>
      <c r="BW6" s="188"/>
      <c r="BX6" s="185"/>
      <c r="BY6" s="186"/>
      <c r="BZ6" s="187"/>
      <c r="CA6" s="186"/>
      <c r="CB6" s="188"/>
    </row>
    <row r="7" spans="1:80" x14ac:dyDescent="0.3">
      <c r="A7" s="159">
        <f t="shared" ref="A7:A72" si="0">SUMIF($I$5:$IV$5,"QTY*Equipment",$I7:$IV7)</f>
        <v>0</v>
      </c>
      <c r="B7" s="160">
        <f t="shared" ref="B7:B72" si="1">SUMIF($I$5:$IV$5,"QTY*Install",$I7:$IV7)</f>
        <v>0</v>
      </c>
      <c r="C7" s="18"/>
      <c r="D7" s="10" t="s">
        <v>40</v>
      </c>
      <c r="E7" s="94" t="s">
        <v>461</v>
      </c>
      <c r="F7" s="75"/>
      <c r="G7" s="20"/>
      <c r="H7" s="19"/>
      <c r="I7" s="160">
        <f>H7*$F7</f>
        <v>0</v>
      </c>
      <c r="J7" s="163">
        <f>H7*$G7</f>
        <v>0</v>
      </c>
      <c r="K7" s="75"/>
      <c r="L7" s="20"/>
      <c r="M7" s="19"/>
      <c r="N7" s="167">
        <f t="shared" ref="N7:N13" si="2">M7*K7</f>
        <v>0</v>
      </c>
      <c r="O7" s="168">
        <f t="shared" ref="O7:O13" si="3">M7*L7</f>
        <v>0</v>
      </c>
      <c r="P7" s="75"/>
      <c r="Q7" s="20"/>
      <c r="R7" s="19"/>
      <c r="S7" s="167">
        <f t="shared" ref="S7:S13" si="4">R7*P7</f>
        <v>0</v>
      </c>
      <c r="T7" s="168">
        <f t="shared" ref="T7:T13" si="5">R7*Q7</f>
        <v>0</v>
      </c>
      <c r="U7" s="75"/>
      <c r="V7" s="20"/>
      <c r="W7" s="19"/>
      <c r="X7" s="167">
        <f t="shared" ref="X7:X13" si="6">W7*U7</f>
        <v>0</v>
      </c>
      <c r="Y7" s="168">
        <f t="shared" ref="Y7:Y13" si="7">W7*V7</f>
        <v>0</v>
      </c>
      <c r="Z7" s="75"/>
      <c r="AA7" s="20"/>
      <c r="AB7" s="19"/>
      <c r="AC7" s="167">
        <f t="shared" ref="AC7:AC13" si="8">AB7*Z7</f>
        <v>0</v>
      </c>
      <c r="AD7" s="168">
        <f t="shared" ref="AD7:AD13" si="9">AB7*AA7</f>
        <v>0</v>
      </c>
      <c r="AE7" s="75"/>
      <c r="AF7" s="20"/>
      <c r="AG7" s="19"/>
      <c r="AH7" s="167">
        <f t="shared" ref="AH7:AH13" si="10">AG7*AE7</f>
        <v>0</v>
      </c>
      <c r="AI7" s="168">
        <f t="shared" ref="AI7:AI13" si="11">AG7*AF7</f>
        <v>0</v>
      </c>
      <c r="AJ7" s="75"/>
      <c r="AK7" s="20"/>
      <c r="AL7" s="19"/>
      <c r="AM7" s="167">
        <f t="shared" ref="AM7:AM13" si="12">AL7*AJ7</f>
        <v>0</v>
      </c>
      <c r="AN7" s="168">
        <f t="shared" ref="AN7:AN13" si="13">AL7*AK7</f>
        <v>0</v>
      </c>
      <c r="AO7" s="75"/>
      <c r="AP7" s="20"/>
      <c r="AQ7" s="19"/>
      <c r="AR7" s="167">
        <f t="shared" ref="AR7:AR13" si="14">AQ7*AO7</f>
        <v>0</v>
      </c>
      <c r="AS7" s="168">
        <f t="shared" ref="AS7:AS13" si="15">AQ7*AP7</f>
        <v>0</v>
      </c>
      <c r="AT7" s="75"/>
      <c r="AU7" s="20"/>
      <c r="AV7" s="19"/>
      <c r="AW7" s="167">
        <f t="shared" ref="AW7:AW13" si="16">AV7*AT7</f>
        <v>0</v>
      </c>
      <c r="AX7" s="168">
        <f t="shared" ref="AX7:AX13" si="17">AV7*AU7</f>
        <v>0</v>
      </c>
      <c r="AY7" s="75"/>
      <c r="AZ7" s="20"/>
      <c r="BA7" s="19"/>
      <c r="BB7" s="167">
        <f t="shared" ref="BB7:BB13" si="18">BA7*AY7</f>
        <v>0</v>
      </c>
      <c r="BC7" s="168">
        <f t="shared" ref="BC7:BC13" si="19">BA7*AZ7</f>
        <v>0</v>
      </c>
      <c r="BD7" s="75"/>
      <c r="BE7" s="20"/>
      <c r="BF7" s="19"/>
      <c r="BG7" s="167">
        <f t="shared" ref="BG7:BG13" si="20">BF7*BD7</f>
        <v>0</v>
      </c>
      <c r="BH7" s="168">
        <f t="shared" ref="BH7:BH13" si="21">BF7*BE7</f>
        <v>0</v>
      </c>
      <c r="BI7" s="75"/>
      <c r="BJ7" s="20"/>
      <c r="BK7" s="19"/>
      <c r="BL7" s="167">
        <f t="shared" ref="BL7:BL13" si="22">BK7*BI7</f>
        <v>0</v>
      </c>
      <c r="BM7" s="168">
        <f t="shared" ref="BM7:BM13" si="23">BK7*BJ7</f>
        <v>0</v>
      </c>
      <c r="BN7" s="75"/>
      <c r="BO7" s="20"/>
      <c r="BP7" s="19"/>
      <c r="BQ7" s="167">
        <f t="shared" ref="BQ7:BQ13" si="24">BP7*BN7</f>
        <v>0</v>
      </c>
      <c r="BR7" s="168">
        <f t="shared" ref="BR7:BR13" si="25">BP7*BO7</f>
        <v>0</v>
      </c>
      <c r="BS7" s="75"/>
      <c r="BT7" s="20"/>
      <c r="BU7" s="19"/>
      <c r="BV7" s="167">
        <f t="shared" ref="BV7:BV13" si="26">BU7*BS7</f>
        <v>0</v>
      </c>
      <c r="BW7" s="168">
        <f t="shared" ref="BW7:BW13" si="27">BU7*BT7</f>
        <v>0</v>
      </c>
      <c r="BX7" s="75"/>
      <c r="BY7" s="20"/>
      <c r="BZ7" s="19"/>
      <c r="CA7" s="167">
        <f t="shared" ref="CA7:CA13" si="28">BZ7*BX7</f>
        <v>0</v>
      </c>
      <c r="CB7" s="168">
        <f t="shared" ref="CB7:CB13" si="29">BZ7*BY7</f>
        <v>0</v>
      </c>
    </row>
    <row r="8" spans="1:80" x14ac:dyDescent="0.3">
      <c r="A8" s="159">
        <f t="shared" si="0"/>
        <v>0</v>
      </c>
      <c r="B8" s="160">
        <f t="shared" si="1"/>
        <v>0</v>
      </c>
      <c r="C8" s="18"/>
      <c r="D8" s="11" t="s">
        <v>464</v>
      </c>
      <c r="E8" s="100" t="s">
        <v>246</v>
      </c>
      <c r="F8" s="75"/>
      <c r="G8" s="20"/>
      <c r="H8" s="19"/>
      <c r="I8" s="160">
        <f t="shared" ref="I8:I13" si="30">H8*$F8</f>
        <v>0</v>
      </c>
      <c r="J8" s="163">
        <f t="shared" ref="J8:J13" si="31">H8*$G8</f>
        <v>0</v>
      </c>
      <c r="K8" s="75"/>
      <c r="L8" s="20"/>
      <c r="M8" s="19"/>
      <c r="N8" s="167">
        <f t="shared" si="2"/>
        <v>0</v>
      </c>
      <c r="O8" s="168">
        <f t="shared" si="3"/>
        <v>0</v>
      </c>
      <c r="P8" s="75"/>
      <c r="Q8" s="20"/>
      <c r="R8" s="19"/>
      <c r="S8" s="167">
        <f t="shared" si="4"/>
        <v>0</v>
      </c>
      <c r="T8" s="168">
        <f t="shared" si="5"/>
        <v>0</v>
      </c>
      <c r="U8" s="75"/>
      <c r="V8" s="20"/>
      <c r="W8" s="19"/>
      <c r="X8" s="167">
        <f t="shared" si="6"/>
        <v>0</v>
      </c>
      <c r="Y8" s="168">
        <f t="shared" si="7"/>
        <v>0</v>
      </c>
      <c r="Z8" s="75"/>
      <c r="AA8" s="20"/>
      <c r="AB8" s="19"/>
      <c r="AC8" s="167">
        <f t="shared" si="8"/>
        <v>0</v>
      </c>
      <c r="AD8" s="168">
        <f t="shared" si="9"/>
        <v>0</v>
      </c>
      <c r="AE8" s="75"/>
      <c r="AF8" s="20"/>
      <c r="AG8" s="19"/>
      <c r="AH8" s="167">
        <f t="shared" si="10"/>
        <v>0</v>
      </c>
      <c r="AI8" s="168">
        <f t="shared" si="11"/>
        <v>0</v>
      </c>
      <c r="AJ8" s="75"/>
      <c r="AK8" s="20"/>
      <c r="AL8" s="19"/>
      <c r="AM8" s="167">
        <f t="shared" si="12"/>
        <v>0</v>
      </c>
      <c r="AN8" s="168">
        <f t="shared" si="13"/>
        <v>0</v>
      </c>
      <c r="AO8" s="75"/>
      <c r="AP8" s="20"/>
      <c r="AQ8" s="19"/>
      <c r="AR8" s="167">
        <f t="shared" si="14"/>
        <v>0</v>
      </c>
      <c r="AS8" s="168">
        <f t="shared" si="15"/>
        <v>0</v>
      </c>
      <c r="AT8" s="75"/>
      <c r="AU8" s="20"/>
      <c r="AV8" s="19"/>
      <c r="AW8" s="167">
        <f t="shared" si="16"/>
        <v>0</v>
      </c>
      <c r="AX8" s="168">
        <f t="shared" si="17"/>
        <v>0</v>
      </c>
      <c r="AY8" s="75"/>
      <c r="AZ8" s="20"/>
      <c r="BA8" s="19"/>
      <c r="BB8" s="167">
        <f t="shared" si="18"/>
        <v>0</v>
      </c>
      <c r="BC8" s="168">
        <f t="shared" si="19"/>
        <v>0</v>
      </c>
      <c r="BD8" s="75"/>
      <c r="BE8" s="20"/>
      <c r="BF8" s="19"/>
      <c r="BG8" s="167">
        <f t="shared" si="20"/>
        <v>0</v>
      </c>
      <c r="BH8" s="168">
        <f t="shared" si="21"/>
        <v>0</v>
      </c>
      <c r="BI8" s="75"/>
      <c r="BJ8" s="20"/>
      <c r="BK8" s="19"/>
      <c r="BL8" s="167">
        <f t="shared" si="22"/>
        <v>0</v>
      </c>
      <c r="BM8" s="168">
        <f t="shared" si="23"/>
        <v>0</v>
      </c>
      <c r="BN8" s="75"/>
      <c r="BO8" s="20"/>
      <c r="BP8" s="19"/>
      <c r="BQ8" s="167">
        <f t="shared" si="24"/>
        <v>0</v>
      </c>
      <c r="BR8" s="168">
        <f t="shared" si="25"/>
        <v>0</v>
      </c>
      <c r="BS8" s="75"/>
      <c r="BT8" s="20"/>
      <c r="BU8" s="19"/>
      <c r="BV8" s="167">
        <f t="shared" si="26"/>
        <v>0</v>
      </c>
      <c r="BW8" s="168">
        <f t="shared" si="27"/>
        <v>0</v>
      </c>
      <c r="BX8" s="75"/>
      <c r="BY8" s="20"/>
      <c r="BZ8" s="19"/>
      <c r="CA8" s="167">
        <f t="shared" si="28"/>
        <v>0</v>
      </c>
      <c r="CB8" s="168">
        <f t="shared" si="29"/>
        <v>0</v>
      </c>
    </row>
    <row r="9" spans="1:80" x14ac:dyDescent="0.3">
      <c r="A9" s="159">
        <f t="shared" si="0"/>
        <v>0</v>
      </c>
      <c r="B9" s="160">
        <f t="shared" si="1"/>
        <v>0</v>
      </c>
      <c r="C9" s="18"/>
      <c r="D9" s="11" t="s">
        <v>465</v>
      </c>
      <c r="E9" s="100" t="s">
        <v>247</v>
      </c>
      <c r="F9" s="75"/>
      <c r="G9" s="20"/>
      <c r="H9" s="19"/>
      <c r="I9" s="160">
        <f t="shared" si="30"/>
        <v>0</v>
      </c>
      <c r="J9" s="163">
        <f t="shared" si="31"/>
        <v>0</v>
      </c>
      <c r="K9" s="75"/>
      <c r="L9" s="20"/>
      <c r="M9" s="19"/>
      <c r="N9" s="167">
        <f t="shared" si="2"/>
        <v>0</v>
      </c>
      <c r="O9" s="168">
        <f t="shared" si="3"/>
        <v>0</v>
      </c>
      <c r="P9" s="75"/>
      <c r="Q9" s="20"/>
      <c r="R9" s="19"/>
      <c r="S9" s="167">
        <f t="shared" si="4"/>
        <v>0</v>
      </c>
      <c r="T9" s="168">
        <f t="shared" si="5"/>
        <v>0</v>
      </c>
      <c r="U9" s="75"/>
      <c r="V9" s="20"/>
      <c r="W9" s="19"/>
      <c r="X9" s="167">
        <f t="shared" si="6"/>
        <v>0</v>
      </c>
      <c r="Y9" s="168">
        <f t="shared" si="7"/>
        <v>0</v>
      </c>
      <c r="Z9" s="75"/>
      <c r="AA9" s="20"/>
      <c r="AB9" s="19"/>
      <c r="AC9" s="167">
        <f t="shared" si="8"/>
        <v>0</v>
      </c>
      <c r="AD9" s="168">
        <f t="shared" si="9"/>
        <v>0</v>
      </c>
      <c r="AE9" s="75"/>
      <c r="AF9" s="20"/>
      <c r="AG9" s="19"/>
      <c r="AH9" s="167">
        <f t="shared" si="10"/>
        <v>0</v>
      </c>
      <c r="AI9" s="168">
        <f t="shared" si="11"/>
        <v>0</v>
      </c>
      <c r="AJ9" s="75"/>
      <c r="AK9" s="20"/>
      <c r="AL9" s="19"/>
      <c r="AM9" s="167">
        <f t="shared" si="12"/>
        <v>0</v>
      </c>
      <c r="AN9" s="168">
        <f t="shared" si="13"/>
        <v>0</v>
      </c>
      <c r="AO9" s="75"/>
      <c r="AP9" s="20"/>
      <c r="AQ9" s="19"/>
      <c r="AR9" s="167">
        <f t="shared" si="14"/>
        <v>0</v>
      </c>
      <c r="AS9" s="168">
        <f t="shared" si="15"/>
        <v>0</v>
      </c>
      <c r="AT9" s="75"/>
      <c r="AU9" s="20"/>
      <c r="AV9" s="19"/>
      <c r="AW9" s="167">
        <f t="shared" si="16"/>
        <v>0</v>
      </c>
      <c r="AX9" s="168">
        <f t="shared" si="17"/>
        <v>0</v>
      </c>
      <c r="AY9" s="75"/>
      <c r="AZ9" s="20"/>
      <c r="BA9" s="19"/>
      <c r="BB9" s="167">
        <f t="shared" si="18"/>
        <v>0</v>
      </c>
      <c r="BC9" s="168">
        <f t="shared" si="19"/>
        <v>0</v>
      </c>
      <c r="BD9" s="75"/>
      <c r="BE9" s="20"/>
      <c r="BF9" s="19"/>
      <c r="BG9" s="167">
        <f t="shared" si="20"/>
        <v>0</v>
      </c>
      <c r="BH9" s="168">
        <f t="shared" si="21"/>
        <v>0</v>
      </c>
      <c r="BI9" s="75"/>
      <c r="BJ9" s="20"/>
      <c r="BK9" s="19"/>
      <c r="BL9" s="167">
        <f t="shared" si="22"/>
        <v>0</v>
      </c>
      <c r="BM9" s="168">
        <f t="shared" si="23"/>
        <v>0</v>
      </c>
      <c r="BN9" s="75"/>
      <c r="BO9" s="20"/>
      <c r="BP9" s="19"/>
      <c r="BQ9" s="167">
        <f t="shared" si="24"/>
        <v>0</v>
      </c>
      <c r="BR9" s="168">
        <f t="shared" si="25"/>
        <v>0</v>
      </c>
      <c r="BS9" s="75"/>
      <c r="BT9" s="20"/>
      <c r="BU9" s="19"/>
      <c r="BV9" s="167">
        <f t="shared" si="26"/>
        <v>0</v>
      </c>
      <c r="BW9" s="168">
        <f t="shared" si="27"/>
        <v>0</v>
      </c>
      <c r="BX9" s="75"/>
      <c r="BY9" s="20"/>
      <c r="BZ9" s="19"/>
      <c r="CA9" s="167">
        <f t="shared" si="28"/>
        <v>0</v>
      </c>
      <c r="CB9" s="168">
        <f t="shared" si="29"/>
        <v>0</v>
      </c>
    </row>
    <row r="10" spans="1:80" x14ac:dyDescent="0.3">
      <c r="A10" s="159">
        <f t="shared" si="0"/>
        <v>0</v>
      </c>
      <c r="B10" s="160">
        <f t="shared" si="1"/>
        <v>0</v>
      </c>
      <c r="C10" s="18"/>
      <c r="D10" s="11" t="s">
        <v>466</v>
      </c>
      <c r="E10" s="100" t="s">
        <v>248</v>
      </c>
      <c r="F10" s="75"/>
      <c r="G10" s="20"/>
      <c r="H10" s="19"/>
      <c r="I10" s="160">
        <f t="shared" si="30"/>
        <v>0</v>
      </c>
      <c r="J10" s="163">
        <f t="shared" si="31"/>
        <v>0</v>
      </c>
      <c r="K10" s="75"/>
      <c r="L10" s="20"/>
      <c r="M10" s="19"/>
      <c r="N10" s="167">
        <f t="shared" si="2"/>
        <v>0</v>
      </c>
      <c r="O10" s="168">
        <f t="shared" si="3"/>
        <v>0</v>
      </c>
      <c r="P10" s="75"/>
      <c r="Q10" s="20"/>
      <c r="R10" s="19"/>
      <c r="S10" s="167">
        <f t="shared" si="4"/>
        <v>0</v>
      </c>
      <c r="T10" s="168">
        <f t="shared" si="5"/>
        <v>0</v>
      </c>
      <c r="U10" s="75"/>
      <c r="V10" s="20"/>
      <c r="W10" s="19"/>
      <c r="X10" s="167">
        <f t="shared" si="6"/>
        <v>0</v>
      </c>
      <c r="Y10" s="168">
        <f t="shared" si="7"/>
        <v>0</v>
      </c>
      <c r="Z10" s="75"/>
      <c r="AA10" s="20"/>
      <c r="AB10" s="19"/>
      <c r="AC10" s="167">
        <f t="shared" si="8"/>
        <v>0</v>
      </c>
      <c r="AD10" s="168">
        <f t="shared" si="9"/>
        <v>0</v>
      </c>
      <c r="AE10" s="75"/>
      <c r="AF10" s="20"/>
      <c r="AG10" s="19"/>
      <c r="AH10" s="167">
        <f t="shared" si="10"/>
        <v>0</v>
      </c>
      <c r="AI10" s="168">
        <f t="shared" si="11"/>
        <v>0</v>
      </c>
      <c r="AJ10" s="75"/>
      <c r="AK10" s="20"/>
      <c r="AL10" s="19"/>
      <c r="AM10" s="167">
        <f t="shared" si="12"/>
        <v>0</v>
      </c>
      <c r="AN10" s="168">
        <f t="shared" si="13"/>
        <v>0</v>
      </c>
      <c r="AO10" s="75"/>
      <c r="AP10" s="20"/>
      <c r="AQ10" s="19"/>
      <c r="AR10" s="167">
        <f t="shared" si="14"/>
        <v>0</v>
      </c>
      <c r="AS10" s="168">
        <f t="shared" si="15"/>
        <v>0</v>
      </c>
      <c r="AT10" s="75"/>
      <c r="AU10" s="20"/>
      <c r="AV10" s="19"/>
      <c r="AW10" s="167">
        <f t="shared" si="16"/>
        <v>0</v>
      </c>
      <c r="AX10" s="168">
        <f t="shared" si="17"/>
        <v>0</v>
      </c>
      <c r="AY10" s="75"/>
      <c r="AZ10" s="20"/>
      <c r="BA10" s="19"/>
      <c r="BB10" s="167">
        <f t="shared" si="18"/>
        <v>0</v>
      </c>
      <c r="BC10" s="168">
        <f t="shared" si="19"/>
        <v>0</v>
      </c>
      <c r="BD10" s="75"/>
      <c r="BE10" s="20"/>
      <c r="BF10" s="19"/>
      <c r="BG10" s="167">
        <f t="shared" si="20"/>
        <v>0</v>
      </c>
      <c r="BH10" s="168">
        <f t="shared" si="21"/>
        <v>0</v>
      </c>
      <c r="BI10" s="75"/>
      <c r="BJ10" s="20"/>
      <c r="BK10" s="19"/>
      <c r="BL10" s="167">
        <f t="shared" si="22"/>
        <v>0</v>
      </c>
      <c r="BM10" s="168">
        <f t="shared" si="23"/>
        <v>0</v>
      </c>
      <c r="BN10" s="75"/>
      <c r="BO10" s="20"/>
      <c r="BP10" s="19"/>
      <c r="BQ10" s="167">
        <f t="shared" si="24"/>
        <v>0</v>
      </c>
      <c r="BR10" s="168">
        <f t="shared" si="25"/>
        <v>0</v>
      </c>
      <c r="BS10" s="75"/>
      <c r="BT10" s="20"/>
      <c r="BU10" s="19"/>
      <c r="BV10" s="167">
        <f t="shared" si="26"/>
        <v>0</v>
      </c>
      <c r="BW10" s="168">
        <f t="shared" si="27"/>
        <v>0</v>
      </c>
      <c r="BX10" s="75"/>
      <c r="BY10" s="20"/>
      <c r="BZ10" s="19"/>
      <c r="CA10" s="167">
        <f t="shared" si="28"/>
        <v>0</v>
      </c>
      <c r="CB10" s="168">
        <f t="shared" si="29"/>
        <v>0</v>
      </c>
    </row>
    <row r="11" spans="1:80" x14ac:dyDescent="0.3">
      <c r="A11" s="159">
        <f t="shared" si="0"/>
        <v>0</v>
      </c>
      <c r="B11" s="160">
        <f t="shared" si="1"/>
        <v>0</v>
      </c>
      <c r="C11" s="18"/>
      <c r="D11" s="11" t="s">
        <v>467</v>
      </c>
      <c r="E11" s="100" t="s">
        <v>249</v>
      </c>
      <c r="F11" s="75"/>
      <c r="G11" s="20"/>
      <c r="H11" s="19"/>
      <c r="I11" s="160">
        <f t="shared" si="30"/>
        <v>0</v>
      </c>
      <c r="J11" s="163">
        <f t="shared" si="31"/>
        <v>0</v>
      </c>
      <c r="K11" s="75"/>
      <c r="L11" s="20"/>
      <c r="M11" s="19"/>
      <c r="N11" s="167">
        <f t="shared" si="2"/>
        <v>0</v>
      </c>
      <c r="O11" s="168">
        <f t="shared" si="3"/>
        <v>0</v>
      </c>
      <c r="P11" s="75"/>
      <c r="Q11" s="20"/>
      <c r="R11" s="19"/>
      <c r="S11" s="167">
        <f t="shared" si="4"/>
        <v>0</v>
      </c>
      <c r="T11" s="168">
        <f t="shared" si="5"/>
        <v>0</v>
      </c>
      <c r="U11" s="75"/>
      <c r="V11" s="20"/>
      <c r="W11" s="19"/>
      <c r="X11" s="167">
        <f t="shared" si="6"/>
        <v>0</v>
      </c>
      <c r="Y11" s="168">
        <f t="shared" si="7"/>
        <v>0</v>
      </c>
      <c r="Z11" s="75"/>
      <c r="AA11" s="20"/>
      <c r="AB11" s="19"/>
      <c r="AC11" s="167">
        <f t="shared" si="8"/>
        <v>0</v>
      </c>
      <c r="AD11" s="168">
        <f t="shared" si="9"/>
        <v>0</v>
      </c>
      <c r="AE11" s="75"/>
      <c r="AF11" s="20"/>
      <c r="AG11" s="19"/>
      <c r="AH11" s="167">
        <f t="shared" si="10"/>
        <v>0</v>
      </c>
      <c r="AI11" s="168">
        <f t="shared" si="11"/>
        <v>0</v>
      </c>
      <c r="AJ11" s="75"/>
      <c r="AK11" s="20"/>
      <c r="AL11" s="19"/>
      <c r="AM11" s="167">
        <f t="shared" si="12"/>
        <v>0</v>
      </c>
      <c r="AN11" s="168">
        <f t="shared" si="13"/>
        <v>0</v>
      </c>
      <c r="AO11" s="75"/>
      <c r="AP11" s="20"/>
      <c r="AQ11" s="19"/>
      <c r="AR11" s="167">
        <f t="shared" si="14"/>
        <v>0</v>
      </c>
      <c r="AS11" s="168">
        <f t="shared" si="15"/>
        <v>0</v>
      </c>
      <c r="AT11" s="75"/>
      <c r="AU11" s="20"/>
      <c r="AV11" s="19"/>
      <c r="AW11" s="167">
        <f t="shared" si="16"/>
        <v>0</v>
      </c>
      <c r="AX11" s="168">
        <f t="shared" si="17"/>
        <v>0</v>
      </c>
      <c r="AY11" s="75"/>
      <c r="AZ11" s="20"/>
      <c r="BA11" s="19"/>
      <c r="BB11" s="167">
        <f t="shared" si="18"/>
        <v>0</v>
      </c>
      <c r="BC11" s="168">
        <f t="shared" si="19"/>
        <v>0</v>
      </c>
      <c r="BD11" s="75"/>
      <c r="BE11" s="20"/>
      <c r="BF11" s="19"/>
      <c r="BG11" s="167">
        <f t="shared" si="20"/>
        <v>0</v>
      </c>
      <c r="BH11" s="168">
        <f t="shared" si="21"/>
        <v>0</v>
      </c>
      <c r="BI11" s="75"/>
      <c r="BJ11" s="20"/>
      <c r="BK11" s="19"/>
      <c r="BL11" s="167">
        <f t="shared" si="22"/>
        <v>0</v>
      </c>
      <c r="BM11" s="168">
        <f t="shared" si="23"/>
        <v>0</v>
      </c>
      <c r="BN11" s="75"/>
      <c r="BO11" s="20"/>
      <c r="BP11" s="19"/>
      <c r="BQ11" s="167">
        <f t="shared" si="24"/>
        <v>0</v>
      </c>
      <c r="BR11" s="168">
        <f t="shared" si="25"/>
        <v>0</v>
      </c>
      <c r="BS11" s="75"/>
      <c r="BT11" s="20"/>
      <c r="BU11" s="19"/>
      <c r="BV11" s="167">
        <f t="shared" si="26"/>
        <v>0</v>
      </c>
      <c r="BW11" s="168">
        <f t="shared" si="27"/>
        <v>0</v>
      </c>
      <c r="BX11" s="75"/>
      <c r="BY11" s="20"/>
      <c r="BZ11" s="19"/>
      <c r="CA11" s="167">
        <f t="shared" si="28"/>
        <v>0</v>
      </c>
      <c r="CB11" s="168">
        <f t="shared" si="29"/>
        <v>0</v>
      </c>
    </row>
    <row r="12" spans="1:80" x14ac:dyDescent="0.3">
      <c r="A12" s="159">
        <f t="shared" si="0"/>
        <v>0</v>
      </c>
      <c r="B12" s="160">
        <f t="shared" si="1"/>
        <v>0</v>
      </c>
      <c r="C12" s="18"/>
      <c r="D12" s="11" t="s">
        <v>468</v>
      </c>
      <c r="E12" s="100" t="s">
        <v>250</v>
      </c>
      <c r="F12" s="75"/>
      <c r="G12" s="20"/>
      <c r="H12" s="19"/>
      <c r="I12" s="160">
        <f t="shared" si="30"/>
        <v>0</v>
      </c>
      <c r="J12" s="163">
        <f t="shared" si="31"/>
        <v>0</v>
      </c>
      <c r="K12" s="75"/>
      <c r="L12" s="20"/>
      <c r="M12" s="19"/>
      <c r="N12" s="167">
        <f t="shared" si="2"/>
        <v>0</v>
      </c>
      <c r="O12" s="168">
        <f t="shared" si="3"/>
        <v>0</v>
      </c>
      <c r="P12" s="75"/>
      <c r="Q12" s="20"/>
      <c r="R12" s="19"/>
      <c r="S12" s="167">
        <f t="shared" si="4"/>
        <v>0</v>
      </c>
      <c r="T12" s="168">
        <f t="shared" si="5"/>
        <v>0</v>
      </c>
      <c r="U12" s="75"/>
      <c r="V12" s="20"/>
      <c r="W12" s="19"/>
      <c r="X12" s="167">
        <f t="shared" si="6"/>
        <v>0</v>
      </c>
      <c r="Y12" s="168">
        <f t="shared" si="7"/>
        <v>0</v>
      </c>
      <c r="Z12" s="75"/>
      <c r="AA12" s="20"/>
      <c r="AB12" s="19"/>
      <c r="AC12" s="167">
        <f t="shared" si="8"/>
        <v>0</v>
      </c>
      <c r="AD12" s="168">
        <f t="shared" si="9"/>
        <v>0</v>
      </c>
      <c r="AE12" s="75"/>
      <c r="AF12" s="20"/>
      <c r="AG12" s="19"/>
      <c r="AH12" s="167">
        <f t="shared" si="10"/>
        <v>0</v>
      </c>
      <c r="AI12" s="168">
        <f t="shared" si="11"/>
        <v>0</v>
      </c>
      <c r="AJ12" s="75"/>
      <c r="AK12" s="20"/>
      <c r="AL12" s="19"/>
      <c r="AM12" s="167">
        <f t="shared" si="12"/>
        <v>0</v>
      </c>
      <c r="AN12" s="168">
        <f t="shared" si="13"/>
        <v>0</v>
      </c>
      <c r="AO12" s="75"/>
      <c r="AP12" s="20"/>
      <c r="AQ12" s="19"/>
      <c r="AR12" s="167">
        <f t="shared" si="14"/>
        <v>0</v>
      </c>
      <c r="AS12" s="168">
        <f t="shared" si="15"/>
        <v>0</v>
      </c>
      <c r="AT12" s="75"/>
      <c r="AU12" s="20"/>
      <c r="AV12" s="19"/>
      <c r="AW12" s="167">
        <f t="shared" si="16"/>
        <v>0</v>
      </c>
      <c r="AX12" s="168">
        <f t="shared" si="17"/>
        <v>0</v>
      </c>
      <c r="AY12" s="75"/>
      <c r="AZ12" s="20"/>
      <c r="BA12" s="19"/>
      <c r="BB12" s="167">
        <f t="shared" si="18"/>
        <v>0</v>
      </c>
      <c r="BC12" s="168">
        <f t="shared" si="19"/>
        <v>0</v>
      </c>
      <c r="BD12" s="75"/>
      <c r="BE12" s="20"/>
      <c r="BF12" s="19"/>
      <c r="BG12" s="167">
        <f t="shared" si="20"/>
        <v>0</v>
      </c>
      <c r="BH12" s="168">
        <f t="shared" si="21"/>
        <v>0</v>
      </c>
      <c r="BI12" s="75"/>
      <c r="BJ12" s="20"/>
      <c r="BK12" s="19"/>
      <c r="BL12" s="167">
        <f t="shared" si="22"/>
        <v>0</v>
      </c>
      <c r="BM12" s="168">
        <f t="shared" si="23"/>
        <v>0</v>
      </c>
      <c r="BN12" s="75"/>
      <c r="BO12" s="20"/>
      <c r="BP12" s="19"/>
      <c r="BQ12" s="167">
        <f t="shared" si="24"/>
        <v>0</v>
      </c>
      <c r="BR12" s="168">
        <f t="shared" si="25"/>
        <v>0</v>
      </c>
      <c r="BS12" s="75"/>
      <c r="BT12" s="20"/>
      <c r="BU12" s="19"/>
      <c r="BV12" s="167">
        <f t="shared" si="26"/>
        <v>0</v>
      </c>
      <c r="BW12" s="168">
        <f t="shared" si="27"/>
        <v>0</v>
      </c>
      <c r="BX12" s="75"/>
      <c r="BY12" s="20"/>
      <c r="BZ12" s="19"/>
      <c r="CA12" s="167">
        <f t="shared" si="28"/>
        <v>0</v>
      </c>
      <c r="CB12" s="168">
        <f t="shared" si="29"/>
        <v>0</v>
      </c>
    </row>
    <row r="13" spans="1:80" x14ac:dyDescent="0.3">
      <c r="A13" s="159">
        <f t="shared" si="0"/>
        <v>0</v>
      </c>
      <c r="B13" s="160">
        <f t="shared" si="1"/>
        <v>0</v>
      </c>
      <c r="C13" s="18"/>
      <c r="D13" s="11" t="s">
        <v>469</v>
      </c>
      <c r="E13" s="212" t="s">
        <v>448</v>
      </c>
      <c r="F13" s="75"/>
      <c r="G13" s="20"/>
      <c r="H13" s="19"/>
      <c r="I13" s="160">
        <f t="shared" si="30"/>
        <v>0</v>
      </c>
      <c r="J13" s="163">
        <f t="shared" si="31"/>
        <v>0</v>
      </c>
      <c r="K13" s="75"/>
      <c r="L13" s="20"/>
      <c r="M13" s="19"/>
      <c r="N13" s="167">
        <f t="shared" si="2"/>
        <v>0</v>
      </c>
      <c r="O13" s="168">
        <f t="shared" si="3"/>
        <v>0</v>
      </c>
      <c r="P13" s="75"/>
      <c r="Q13" s="20"/>
      <c r="R13" s="19"/>
      <c r="S13" s="167">
        <f t="shared" si="4"/>
        <v>0</v>
      </c>
      <c r="T13" s="168">
        <f t="shared" si="5"/>
        <v>0</v>
      </c>
      <c r="U13" s="75"/>
      <c r="V13" s="20"/>
      <c r="W13" s="19"/>
      <c r="X13" s="167">
        <f t="shared" si="6"/>
        <v>0</v>
      </c>
      <c r="Y13" s="168">
        <f t="shared" si="7"/>
        <v>0</v>
      </c>
      <c r="Z13" s="75"/>
      <c r="AA13" s="20"/>
      <c r="AB13" s="19"/>
      <c r="AC13" s="167">
        <f t="shared" si="8"/>
        <v>0</v>
      </c>
      <c r="AD13" s="168">
        <f t="shared" si="9"/>
        <v>0</v>
      </c>
      <c r="AE13" s="75"/>
      <c r="AF13" s="20"/>
      <c r="AG13" s="19"/>
      <c r="AH13" s="167">
        <f t="shared" si="10"/>
        <v>0</v>
      </c>
      <c r="AI13" s="168">
        <f t="shared" si="11"/>
        <v>0</v>
      </c>
      <c r="AJ13" s="75"/>
      <c r="AK13" s="20"/>
      <c r="AL13" s="19"/>
      <c r="AM13" s="167">
        <f t="shared" si="12"/>
        <v>0</v>
      </c>
      <c r="AN13" s="168">
        <f t="shared" si="13"/>
        <v>0</v>
      </c>
      <c r="AO13" s="75"/>
      <c r="AP13" s="20"/>
      <c r="AQ13" s="19"/>
      <c r="AR13" s="167">
        <f t="shared" si="14"/>
        <v>0</v>
      </c>
      <c r="AS13" s="168">
        <f t="shared" si="15"/>
        <v>0</v>
      </c>
      <c r="AT13" s="75"/>
      <c r="AU13" s="20"/>
      <c r="AV13" s="19"/>
      <c r="AW13" s="167">
        <f t="shared" si="16"/>
        <v>0</v>
      </c>
      <c r="AX13" s="168">
        <f t="shared" si="17"/>
        <v>0</v>
      </c>
      <c r="AY13" s="75"/>
      <c r="AZ13" s="20"/>
      <c r="BA13" s="19"/>
      <c r="BB13" s="167">
        <f t="shared" si="18"/>
        <v>0</v>
      </c>
      <c r="BC13" s="168">
        <f t="shared" si="19"/>
        <v>0</v>
      </c>
      <c r="BD13" s="75"/>
      <c r="BE13" s="20"/>
      <c r="BF13" s="19"/>
      <c r="BG13" s="167">
        <f t="shared" si="20"/>
        <v>0</v>
      </c>
      <c r="BH13" s="168">
        <f t="shared" si="21"/>
        <v>0</v>
      </c>
      <c r="BI13" s="75"/>
      <c r="BJ13" s="20"/>
      <c r="BK13" s="19"/>
      <c r="BL13" s="167">
        <f t="shared" si="22"/>
        <v>0</v>
      </c>
      <c r="BM13" s="168">
        <f t="shared" si="23"/>
        <v>0</v>
      </c>
      <c r="BN13" s="75"/>
      <c r="BO13" s="20"/>
      <c r="BP13" s="19"/>
      <c r="BQ13" s="167">
        <f t="shared" si="24"/>
        <v>0</v>
      </c>
      <c r="BR13" s="168">
        <f t="shared" si="25"/>
        <v>0</v>
      </c>
      <c r="BS13" s="75"/>
      <c r="BT13" s="20"/>
      <c r="BU13" s="19"/>
      <c r="BV13" s="167">
        <f t="shared" si="26"/>
        <v>0</v>
      </c>
      <c r="BW13" s="168">
        <f t="shared" si="27"/>
        <v>0</v>
      </c>
      <c r="BX13" s="75"/>
      <c r="BY13" s="20"/>
      <c r="BZ13" s="19"/>
      <c r="CA13" s="167">
        <f t="shared" si="28"/>
        <v>0</v>
      </c>
      <c r="CB13" s="168">
        <f t="shared" si="29"/>
        <v>0</v>
      </c>
    </row>
    <row r="14" spans="1:80" s="189" customFormat="1" x14ac:dyDescent="0.3">
      <c r="A14" s="190"/>
      <c r="B14" s="191"/>
      <c r="C14" s="192"/>
      <c r="D14" s="183" t="s">
        <v>41</v>
      </c>
      <c r="E14" s="184" t="s">
        <v>440</v>
      </c>
      <c r="F14" s="185"/>
      <c r="G14" s="186"/>
      <c r="H14" s="187"/>
      <c r="I14" s="186"/>
      <c r="J14" s="188"/>
      <c r="K14" s="185"/>
      <c r="L14" s="186"/>
      <c r="M14" s="187"/>
      <c r="N14" s="186"/>
      <c r="O14" s="188"/>
      <c r="P14" s="185"/>
      <c r="Q14" s="186"/>
      <c r="R14" s="187"/>
      <c r="S14" s="186"/>
      <c r="T14" s="188"/>
      <c r="U14" s="185"/>
      <c r="V14" s="186"/>
      <c r="W14" s="187"/>
      <c r="X14" s="186"/>
      <c r="Y14" s="188"/>
      <c r="Z14" s="185"/>
      <c r="AA14" s="186"/>
      <c r="AB14" s="187"/>
      <c r="AC14" s="186"/>
      <c r="AD14" s="188"/>
      <c r="AE14" s="185"/>
      <c r="AF14" s="186"/>
      <c r="AG14" s="187"/>
      <c r="AH14" s="186"/>
      <c r="AI14" s="188"/>
      <c r="AJ14" s="185"/>
      <c r="AK14" s="186"/>
      <c r="AL14" s="187"/>
      <c r="AM14" s="186"/>
      <c r="AN14" s="188"/>
      <c r="AO14" s="185"/>
      <c r="AP14" s="186"/>
      <c r="AQ14" s="187"/>
      <c r="AR14" s="186"/>
      <c r="AS14" s="188"/>
      <c r="AT14" s="185"/>
      <c r="AU14" s="186"/>
      <c r="AV14" s="187"/>
      <c r="AW14" s="186"/>
      <c r="AX14" s="188"/>
      <c r="AY14" s="185"/>
      <c r="AZ14" s="186"/>
      <c r="BA14" s="187"/>
      <c r="BB14" s="186"/>
      <c r="BC14" s="188"/>
      <c r="BD14" s="185"/>
      <c r="BE14" s="186"/>
      <c r="BF14" s="187"/>
      <c r="BG14" s="186"/>
      <c r="BH14" s="188"/>
      <c r="BI14" s="185"/>
      <c r="BJ14" s="186"/>
      <c r="BK14" s="187"/>
      <c r="BL14" s="186"/>
      <c r="BM14" s="188"/>
      <c r="BN14" s="185"/>
      <c r="BO14" s="186"/>
      <c r="BP14" s="187"/>
      <c r="BQ14" s="186"/>
      <c r="BR14" s="188"/>
      <c r="BS14" s="185"/>
      <c r="BT14" s="186"/>
      <c r="BU14" s="187"/>
      <c r="BV14" s="186"/>
      <c r="BW14" s="188"/>
      <c r="BX14" s="185"/>
      <c r="BY14" s="186"/>
      <c r="BZ14" s="187"/>
      <c r="CA14" s="186"/>
      <c r="CB14" s="188"/>
    </row>
    <row r="15" spans="1:80" s="189" customFormat="1" x14ac:dyDescent="0.3">
      <c r="A15" s="193">
        <f t="shared" si="0"/>
        <v>0</v>
      </c>
      <c r="B15" s="194">
        <f t="shared" si="1"/>
        <v>0</v>
      </c>
      <c r="C15" s="195"/>
      <c r="D15" s="196" t="s">
        <v>433</v>
      </c>
      <c r="E15" s="206" t="s">
        <v>441</v>
      </c>
      <c r="F15" s="197"/>
      <c r="G15" s="198"/>
      <c r="H15" s="199"/>
      <c r="I15" s="200">
        <f t="shared" ref="I15:I42" si="32">H15*$F15</f>
        <v>0</v>
      </c>
      <c r="J15" s="201">
        <f t="shared" ref="J15:J42" si="33">H15*$G15</f>
        <v>0</v>
      </c>
      <c r="K15" s="197"/>
      <c r="L15" s="198"/>
      <c r="M15" s="199"/>
      <c r="N15" s="200">
        <f t="shared" ref="N15:N42" si="34">M15*K15</f>
        <v>0</v>
      </c>
      <c r="O15" s="201">
        <f t="shared" ref="O15:O42" si="35">M15*L15</f>
        <v>0</v>
      </c>
      <c r="P15" s="197"/>
      <c r="Q15" s="198"/>
      <c r="R15" s="199"/>
      <c r="S15" s="200">
        <f t="shared" ref="S15:S42" si="36">R15*P15</f>
        <v>0</v>
      </c>
      <c r="T15" s="201">
        <f t="shared" ref="T15:T42" si="37">R15*Q15</f>
        <v>0</v>
      </c>
      <c r="U15" s="197"/>
      <c r="V15" s="198"/>
      <c r="W15" s="199"/>
      <c r="X15" s="200">
        <f t="shared" ref="X15:X42" si="38">W15*U15</f>
        <v>0</v>
      </c>
      <c r="Y15" s="201">
        <f t="shared" ref="Y15:Y42" si="39">W15*V15</f>
        <v>0</v>
      </c>
      <c r="Z15" s="197"/>
      <c r="AA15" s="198"/>
      <c r="AB15" s="199"/>
      <c r="AC15" s="200">
        <f t="shared" ref="AC15:AC42" si="40">AB15*Z15</f>
        <v>0</v>
      </c>
      <c r="AD15" s="201">
        <f t="shared" ref="AD15:AD42" si="41">AB15*AA15</f>
        <v>0</v>
      </c>
      <c r="AE15" s="197"/>
      <c r="AF15" s="198"/>
      <c r="AG15" s="199"/>
      <c r="AH15" s="200">
        <f t="shared" ref="AH15:AH42" si="42">AG15*AE15</f>
        <v>0</v>
      </c>
      <c r="AI15" s="201">
        <f t="shared" ref="AI15:AI42" si="43">AG15*AF15</f>
        <v>0</v>
      </c>
      <c r="AJ15" s="197"/>
      <c r="AK15" s="198"/>
      <c r="AL15" s="199"/>
      <c r="AM15" s="200">
        <f t="shared" ref="AM15:AM42" si="44">AL15*AJ15</f>
        <v>0</v>
      </c>
      <c r="AN15" s="201">
        <f t="shared" ref="AN15:AN42" si="45">AL15*AK15</f>
        <v>0</v>
      </c>
      <c r="AO15" s="197"/>
      <c r="AP15" s="198"/>
      <c r="AQ15" s="199"/>
      <c r="AR15" s="200">
        <f t="shared" ref="AR15:AR42" si="46">AQ15*AO15</f>
        <v>0</v>
      </c>
      <c r="AS15" s="201">
        <f t="shared" ref="AS15:AS42" si="47">AQ15*AP15</f>
        <v>0</v>
      </c>
      <c r="AT15" s="197"/>
      <c r="AU15" s="198"/>
      <c r="AV15" s="199"/>
      <c r="AW15" s="200">
        <f t="shared" ref="AW15:AW42" si="48">AV15*AT15</f>
        <v>0</v>
      </c>
      <c r="AX15" s="201">
        <f t="shared" ref="AX15:AX42" si="49">AV15*AU15</f>
        <v>0</v>
      </c>
      <c r="AY15" s="197"/>
      <c r="AZ15" s="198"/>
      <c r="BA15" s="199"/>
      <c r="BB15" s="200">
        <f t="shared" ref="BB15:BB42" si="50">BA15*AY15</f>
        <v>0</v>
      </c>
      <c r="BC15" s="201">
        <f t="shared" ref="BC15:BC42" si="51">BA15*AZ15</f>
        <v>0</v>
      </c>
      <c r="BD15" s="197"/>
      <c r="BE15" s="198"/>
      <c r="BF15" s="199"/>
      <c r="BG15" s="200">
        <f t="shared" ref="BG15:BG42" si="52">BF15*BD15</f>
        <v>0</v>
      </c>
      <c r="BH15" s="201">
        <f t="shared" ref="BH15:BH42" si="53">BF15*BE15</f>
        <v>0</v>
      </c>
      <c r="BI15" s="197"/>
      <c r="BJ15" s="198"/>
      <c r="BK15" s="199"/>
      <c r="BL15" s="200">
        <f t="shared" ref="BL15:BL42" si="54">BK15*BI15</f>
        <v>0</v>
      </c>
      <c r="BM15" s="201">
        <f t="shared" ref="BM15:BM42" si="55">BK15*BJ15</f>
        <v>0</v>
      </c>
      <c r="BN15" s="197"/>
      <c r="BO15" s="198"/>
      <c r="BP15" s="199"/>
      <c r="BQ15" s="200">
        <f t="shared" ref="BQ15:BQ42" si="56">BP15*BN15</f>
        <v>0</v>
      </c>
      <c r="BR15" s="201">
        <f t="shared" ref="BR15:BR42" si="57">BP15*BO15</f>
        <v>0</v>
      </c>
      <c r="BS15" s="197"/>
      <c r="BT15" s="198"/>
      <c r="BU15" s="199"/>
      <c r="BV15" s="200">
        <f t="shared" ref="BV15:BV42" si="58">BU15*BS15</f>
        <v>0</v>
      </c>
      <c r="BW15" s="201">
        <f t="shared" ref="BW15:BW42" si="59">BU15*BT15</f>
        <v>0</v>
      </c>
      <c r="BX15" s="197"/>
      <c r="BY15" s="198"/>
      <c r="BZ15" s="199"/>
      <c r="CA15" s="200">
        <f t="shared" ref="CA15:CA42" si="60">BZ15*BX15</f>
        <v>0</v>
      </c>
      <c r="CB15" s="201">
        <f t="shared" ref="CB15:CB42" si="61">BZ15*BY15</f>
        <v>0</v>
      </c>
    </row>
    <row r="16" spans="1:80" s="189" customFormat="1" x14ac:dyDescent="0.3">
      <c r="A16" s="193">
        <f t="shared" si="0"/>
        <v>0</v>
      </c>
      <c r="B16" s="194">
        <f t="shared" si="1"/>
        <v>0</v>
      </c>
      <c r="C16" s="195"/>
      <c r="D16" s="196" t="s">
        <v>434</v>
      </c>
      <c r="E16" s="206" t="s">
        <v>217</v>
      </c>
      <c r="F16" s="197"/>
      <c r="G16" s="198"/>
      <c r="H16" s="199"/>
      <c r="I16" s="200">
        <f t="shared" si="32"/>
        <v>0</v>
      </c>
      <c r="J16" s="201">
        <f t="shared" si="33"/>
        <v>0</v>
      </c>
      <c r="K16" s="197"/>
      <c r="L16" s="198"/>
      <c r="M16" s="199"/>
      <c r="N16" s="200">
        <f t="shared" si="34"/>
        <v>0</v>
      </c>
      <c r="O16" s="201">
        <f t="shared" si="35"/>
        <v>0</v>
      </c>
      <c r="P16" s="197"/>
      <c r="Q16" s="198"/>
      <c r="R16" s="199"/>
      <c r="S16" s="200">
        <f t="shared" si="36"/>
        <v>0</v>
      </c>
      <c r="T16" s="201">
        <f t="shared" si="37"/>
        <v>0</v>
      </c>
      <c r="U16" s="197"/>
      <c r="V16" s="198"/>
      <c r="W16" s="199"/>
      <c r="X16" s="200">
        <f t="shared" si="38"/>
        <v>0</v>
      </c>
      <c r="Y16" s="201">
        <f t="shared" si="39"/>
        <v>0</v>
      </c>
      <c r="Z16" s="197"/>
      <c r="AA16" s="198"/>
      <c r="AB16" s="199"/>
      <c r="AC16" s="200">
        <f t="shared" si="40"/>
        <v>0</v>
      </c>
      <c r="AD16" s="201">
        <f t="shared" si="41"/>
        <v>0</v>
      </c>
      <c r="AE16" s="197"/>
      <c r="AF16" s="198"/>
      <c r="AG16" s="199"/>
      <c r="AH16" s="200">
        <f t="shared" si="42"/>
        <v>0</v>
      </c>
      <c r="AI16" s="201">
        <f t="shared" si="43"/>
        <v>0</v>
      </c>
      <c r="AJ16" s="197"/>
      <c r="AK16" s="198"/>
      <c r="AL16" s="199"/>
      <c r="AM16" s="200">
        <f t="shared" si="44"/>
        <v>0</v>
      </c>
      <c r="AN16" s="201">
        <f t="shared" si="45"/>
        <v>0</v>
      </c>
      <c r="AO16" s="197"/>
      <c r="AP16" s="198"/>
      <c r="AQ16" s="199"/>
      <c r="AR16" s="200">
        <f t="shared" si="46"/>
        <v>0</v>
      </c>
      <c r="AS16" s="201">
        <f t="shared" si="47"/>
        <v>0</v>
      </c>
      <c r="AT16" s="197"/>
      <c r="AU16" s="198"/>
      <c r="AV16" s="199"/>
      <c r="AW16" s="200">
        <f t="shared" si="48"/>
        <v>0</v>
      </c>
      <c r="AX16" s="201">
        <f t="shared" si="49"/>
        <v>0</v>
      </c>
      <c r="AY16" s="197"/>
      <c r="AZ16" s="198"/>
      <c r="BA16" s="199"/>
      <c r="BB16" s="200">
        <f t="shared" si="50"/>
        <v>0</v>
      </c>
      <c r="BC16" s="201">
        <f t="shared" si="51"/>
        <v>0</v>
      </c>
      <c r="BD16" s="197"/>
      <c r="BE16" s="198"/>
      <c r="BF16" s="199"/>
      <c r="BG16" s="200">
        <f t="shared" si="52"/>
        <v>0</v>
      </c>
      <c r="BH16" s="201">
        <f t="shared" si="53"/>
        <v>0</v>
      </c>
      <c r="BI16" s="197"/>
      <c r="BJ16" s="198"/>
      <c r="BK16" s="199"/>
      <c r="BL16" s="200">
        <f t="shared" si="54"/>
        <v>0</v>
      </c>
      <c r="BM16" s="201">
        <f t="shared" si="55"/>
        <v>0</v>
      </c>
      <c r="BN16" s="197"/>
      <c r="BO16" s="198"/>
      <c r="BP16" s="199"/>
      <c r="BQ16" s="200">
        <f t="shared" si="56"/>
        <v>0</v>
      </c>
      <c r="BR16" s="201">
        <f t="shared" si="57"/>
        <v>0</v>
      </c>
      <c r="BS16" s="197"/>
      <c r="BT16" s="198"/>
      <c r="BU16" s="199"/>
      <c r="BV16" s="200">
        <f t="shared" si="58"/>
        <v>0</v>
      </c>
      <c r="BW16" s="201">
        <f t="shared" si="59"/>
        <v>0</v>
      </c>
      <c r="BX16" s="197"/>
      <c r="BY16" s="198"/>
      <c r="BZ16" s="199"/>
      <c r="CA16" s="200">
        <f t="shared" si="60"/>
        <v>0</v>
      </c>
      <c r="CB16" s="201">
        <f t="shared" si="61"/>
        <v>0</v>
      </c>
    </row>
    <row r="17" spans="1:80" s="189" customFormat="1" x14ac:dyDescent="0.3">
      <c r="A17" s="193">
        <f t="shared" si="0"/>
        <v>0</v>
      </c>
      <c r="B17" s="194">
        <f t="shared" si="1"/>
        <v>0</v>
      </c>
      <c r="C17" s="195"/>
      <c r="D17" s="196" t="s">
        <v>435</v>
      </c>
      <c r="E17" s="206" t="s">
        <v>218</v>
      </c>
      <c r="F17" s="197"/>
      <c r="G17" s="198"/>
      <c r="H17" s="199"/>
      <c r="I17" s="200">
        <f t="shared" si="32"/>
        <v>0</v>
      </c>
      <c r="J17" s="201">
        <f t="shared" si="33"/>
        <v>0</v>
      </c>
      <c r="K17" s="197"/>
      <c r="L17" s="198"/>
      <c r="M17" s="199"/>
      <c r="N17" s="200">
        <f t="shared" si="34"/>
        <v>0</v>
      </c>
      <c r="O17" s="201">
        <f t="shared" si="35"/>
        <v>0</v>
      </c>
      <c r="P17" s="197"/>
      <c r="Q17" s="198"/>
      <c r="R17" s="199"/>
      <c r="S17" s="200">
        <f t="shared" si="36"/>
        <v>0</v>
      </c>
      <c r="T17" s="201">
        <f t="shared" si="37"/>
        <v>0</v>
      </c>
      <c r="U17" s="197"/>
      <c r="V17" s="198"/>
      <c r="W17" s="199"/>
      <c r="X17" s="200">
        <f t="shared" si="38"/>
        <v>0</v>
      </c>
      <c r="Y17" s="201">
        <f t="shared" si="39"/>
        <v>0</v>
      </c>
      <c r="Z17" s="197"/>
      <c r="AA17" s="198"/>
      <c r="AB17" s="199"/>
      <c r="AC17" s="200">
        <f t="shared" si="40"/>
        <v>0</v>
      </c>
      <c r="AD17" s="201">
        <f t="shared" si="41"/>
        <v>0</v>
      </c>
      <c r="AE17" s="197"/>
      <c r="AF17" s="198"/>
      <c r="AG17" s="199"/>
      <c r="AH17" s="200">
        <f t="shared" si="42"/>
        <v>0</v>
      </c>
      <c r="AI17" s="201">
        <f t="shared" si="43"/>
        <v>0</v>
      </c>
      <c r="AJ17" s="197"/>
      <c r="AK17" s="198"/>
      <c r="AL17" s="199"/>
      <c r="AM17" s="200">
        <f t="shared" si="44"/>
        <v>0</v>
      </c>
      <c r="AN17" s="201">
        <f t="shared" si="45"/>
        <v>0</v>
      </c>
      <c r="AO17" s="197"/>
      <c r="AP17" s="198"/>
      <c r="AQ17" s="199"/>
      <c r="AR17" s="200">
        <f t="shared" si="46"/>
        <v>0</v>
      </c>
      <c r="AS17" s="201">
        <f t="shared" si="47"/>
        <v>0</v>
      </c>
      <c r="AT17" s="197"/>
      <c r="AU17" s="198"/>
      <c r="AV17" s="199"/>
      <c r="AW17" s="200">
        <f t="shared" si="48"/>
        <v>0</v>
      </c>
      <c r="AX17" s="201">
        <f t="shared" si="49"/>
        <v>0</v>
      </c>
      <c r="AY17" s="197"/>
      <c r="AZ17" s="198"/>
      <c r="BA17" s="199"/>
      <c r="BB17" s="200">
        <f t="shared" si="50"/>
        <v>0</v>
      </c>
      <c r="BC17" s="201">
        <f t="shared" si="51"/>
        <v>0</v>
      </c>
      <c r="BD17" s="197"/>
      <c r="BE17" s="198"/>
      <c r="BF17" s="199"/>
      <c r="BG17" s="200">
        <f t="shared" si="52"/>
        <v>0</v>
      </c>
      <c r="BH17" s="201">
        <f t="shared" si="53"/>
        <v>0</v>
      </c>
      <c r="BI17" s="197"/>
      <c r="BJ17" s="198"/>
      <c r="BK17" s="199"/>
      <c r="BL17" s="200">
        <f t="shared" si="54"/>
        <v>0</v>
      </c>
      <c r="BM17" s="201">
        <f t="shared" si="55"/>
        <v>0</v>
      </c>
      <c r="BN17" s="197"/>
      <c r="BO17" s="198"/>
      <c r="BP17" s="199"/>
      <c r="BQ17" s="200">
        <f t="shared" si="56"/>
        <v>0</v>
      </c>
      <c r="BR17" s="201">
        <f t="shared" si="57"/>
        <v>0</v>
      </c>
      <c r="BS17" s="197"/>
      <c r="BT17" s="198"/>
      <c r="BU17" s="199"/>
      <c r="BV17" s="200">
        <f t="shared" si="58"/>
        <v>0</v>
      </c>
      <c r="BW17" s="201">
        <f t="shared" si="59"/>
        <v>0</v>
      </c>
      <c r="BX17" s="197"/>
      <c r="BY17" s="198"/>
      <c r="BZ17" s="199"/>
      <c r="CA17" s="200">
        <f t="shared" si="60"/>
        <v>0</v>
      </c>
      <c r="CB17" s="201">
        <f t="shared" si="61"/>
        <v>0</v>
      </c>
    </row>
    <row r="18" spans="1:80" s="189" customFormat="1" x14ac:dyDescent="0.3">
      <c r="A18" s="193">
        <f t="shared" si="0"/>
        <v>0</v>
      </c>
      <c r="B18" s="194">
        <f t="shared" si="1"/>
        <v>0</v>
      </c>
      <c r="C18" s="195"/>
      <c r="D18" s="196" t="s">
        <v>436</v>
      </c>
      <c r="E18" s="206" t="s">
        <v>219</v>
      </c>
      <c r="F18" s="197"/>
      <c r="G18" s="198"/>
      <c r="H18" s="199"/>
      <c r="I18" s="200">
        <f t="shared" si="32"/>
        <v>0</v>
      </c>
      <c r="J18" s="201">
        <f t="shared" si="33"/>
        <v>0</v>
      </c>
      <c r="K18" s="197"/>
      <c r="L18" s="198"/>
      <c r="M18" s="199"/>
      <c r="N18" s="200">
        <f t="shared" si="34"/>
        <v>0</v>
      </c>
      <c r="O18" s="201">
        <f t="shared" si="35"/>
        <v>0</v>
      </c>
      <c r="P18" s="197"/>
      <c r="Q18" s="198"/>
      <c r="R18" s="199"/>
      <c r="S18" s="200">
        <f t="shared" si="36"/>
        <v>0</v>
      </c>
      <c r="T18" s="201">
        <f t="shared" si="37"/>
        <v>0</v>
      </c>
      <c r="U18" s="197"/>
      <c r="V18" s="198"/>
      <c r="W18" s="199"/>
      <c r="X18" s="200">
        <f t="shared" si="38"/>
        <v>0</v>
      </c>
      <c r="Y18" s="201">
        <f t="shared" si="39"/>
        <v>0</v>
      </c>
      <c r="Z18" s="197"/>
      <c r="AA18" s="198"/>
      <c r="AB18" s="199"/>
      <c r="AC18" s="200">
        <f t="shared" si="40"/>
        <v>0</v>
      </c>
      <c r="AD18" s="201">
        <f t="shared" si="41"/>
        <v>0</v>
      </c>
      <c r="AE18" s="197"/>
      <c r="AF18" s="198"/>
      <c r="AG18" s="199"/>
      <c r="AH18" s="200">
        <f t="shared" si="42"/>
        <v>0</v>
      </c>
      <c r="AI18" s="201">
        <f t="shared" si="43"/>
        <v>0</v>
      </c>
      <c r="AJ18" s="197"/>
      <c r="AK18" s="198"/>
      <c r="AL18" s="199"/>
      <c r="AM18" s="200">
        <f t="shared" si="44"/>
        <v>0</v>
      </c>
      <c r="AN18" s="201">
        <f t="shared" si="45"/>
        <v>0</v>
      </c>
      <c r="AO18" s="197"/>
      <c r="AP18" s="198"/>
      <c r="AQ18" s="199"/>
      <c r="AR18" s="200">
        <f t="shared" si="46"/>
        <v>0</v>
      </c>
      <c r="AS18" s="201">
        <f t="shared" si="47"/>
        <v>0</v>
      </c>
      <c r="AT18" s="197"/>
      <c r="AU18" s="198"/>
      <c r="AV18" s="199"/>
      <c r="AW18" s="200">
        <f t="shared" si="48"/>
        <v>0</v>
      </c>
      <c r="AX18" s="201">
        <f t="shared" si="49"/>
        <v>0</v>
      </c>
      <c r="AY18" s="197"/>
      <c r="AZ18" s="198"/>
      <c r="BA18" s="199"/>
      <c r="BB18" s="200">
        <f t="shared" si="50"/>
        <v>0</v>
      </c>
      <c r="BC18" s="201">
        <f t="shared" si="51"/>
        <v>0</v>
      </c>
      <c r="BD18" s="197"/>
      <c r="BE18" s="198"/>
      <c r="BF18" s="199"/>
      <c r="BG18" s="200">
        <f t="shared" si="52"/>
        <v>0</v>
      </c>
      <c r="BH18" s="201">
        <f t="shared" si="53"/>
        <v>0</v>
      </c>
      <c r="BI18" s="197"/>
      <c r="BJ18" s="198"/>
      <c r="BK18" s="199"/>
      <c r="BL18" s="200">
        <f t="shared" si="54"/>
        <v>0</v>
      </c>
      <c r="BM18" s="201">
        <f t="shared" si="55"/>
        <v>0</v>
      </c>
      <c r="BN18" s="197"/>
      <c r="BO18" s="198"/>
      <c r="BP18" s="199"/>
      <c r="BQ18" s="200">
        <f t="shared" si="56"/>
        <v>0</v>
      </c>
      <c r="BR18" s="201">
        <f t="shared" si="57"/>
        <v>0</v>
      </c>
      <c r="BS18" s="197"/>
      <c r="BT18" s="198"/>
      <c r="BU18" s="199"/>
      <c r="BV18" s="200">
        <f t="shared" si="58"/>
        <v>0</v>
      </c>
      <c r="BW18" s="201">
        <f t="shared" si="59"/>
        <v>0</v>
      </c>
      <c r="BX18" s="197"/>
      <c r="BY18" s="198"/>
      <c r="BZ18" s="199"/>
      <c r="CA18" s="200">
        <f t="shared" si="60"/>
        <v>0</v>
      </c>
      <c r="CB18" s="201">
        <f t="shared" si="61"/>
        <v>0</v>
      </c>
    </row>
    <row r="19" spans="1:80" s="189" customFormat="1" x14ac:dyDescent="0.3">
      <c r="A19" s="193">
        <f t="shared" si="0"/>
        <v>0</v>
      </c>
      <c r="B19" s="194">
        <f t="shared" si="1"/>
        <v>0</v>
      </c>
      <c r="C19" s="195"/>
      <c r="D19" s="196" t="s">
        <v>437</v>
      </c>
      <c r="E19" s="210" t="s">
        <v>447</v>
      </c>
      <c r="F19" s="197"/>
      <c r="G19" s="198"/>
      <c r="H19" s="199"/>
      <c r="I19" s="200">
        <f t="shared" si="32"/>
        <v>0</v>
      </c>
      <c r="J19" s="201">
        <f t="shared" si="33"/>
        <v>0</v>
      </c>
      <c r="K19" s="197"/>
      <c r="L19" s="198"/>
      <c r="M19" s="199"/>
      <c r="N19" s="200">
        <f t="shared" si="34"/>
        <v>0</v>
      </c>
      <c r="O19" s="201">
        <f t="shared" si="35"/>
        <v>0</v>
      </c>
      <c r="P19" s="197"/>
      <c r="Q19" s="198"/>
      <c r="R19" s="199"/>
      <c r="S19" s="200">
        <f t="shared" si="36"/>
        <v>0</v>
      </c>
      <c r="T19" s="201">
        <f t="shared" si="37"/>
        <v>0</v>
      </c>
      <c r="U19" s="197"/>
      <c r="V19" s="198"/>
      <c r="W19" s="199"/>
      <c r="X19" s="200">
        <f t="shared" si="38"/>
        <v>0</v>
      </c>
      <c r="Y19" s="201">
        <f t="shared" si="39"/>
        <v>0</v>
      </c>
      <c r="Z19" s="197"/>
      <c r="AA19" s="198"/>
      <c r="AB19" s="199"/>
      <c r="AC19" s="200">
        <f t="shared" si="40"/>
        <v>0</v>
      </c>
      <c r="AD19" s="201">
        <f t="shared" si="41"/>
        <v>0</v>
      </c>
      <c r="AE19" s="197"/>
      <c r="AF19" s="198"/>
      <c r="AG19" s="199"/>
      <c r="AH19" s="200">
        <f t="shared" si="42"/>
        <v>0</v>
      </c>
      <c r="AI19" s="201">
        <f t="shared" si="43"/>
        <v>0</v>
      </c>
      <c r="AJ19" s="197"/>
      <c r="AK19" s="198"/>
      <c r="AL19" s="199"/>
      <c r="AM19" s="200">
        <f t="shared" si="44"/>
        <v>0</v>
      </c>
      <c r="AN19" s="201">
        <f t="shared" si="45"/>
        <v>0</v>
      </c>
      <c r="AO19" s="197"/>
      <c r="AP19" s="198"/>
      <c r="AQ19" s="199"/>
      <c r="AR19" s="200">
        <f t="shared" si="46"/>
        <v>0</v>
      </c>
      <c r="AS19" s="201">
        <f t="shared" si="47"/>
        <v>0</v>
      </c>
      <c r="AT19" s="197"/>
      <c r="AU19" s="198"/>
      <c r="AV19" s="199"/>
      <c r="AW19" s="200">
        <f t="shared" si="48"/>
        <v>0</v>
      </c>
      <c r="AX19" s="201">
        <f t="shared" si="49"/>
        <v>0</v>
      </c>
      <c r="AY19" s="197"/>
      <c r="AZ19" s="198"/>
      <c r="BA19" s="199"/>
      <c r="BB19" s="200">
        <f t="shared" si="50"/>
        <v>0</v>
      </c>
      <c r="BC19" s="201">
        <f t="shared" si="51"/>
        <v>0</v>
      </c>
      <c r="BD19" s="197"/>
      <c r="BE19" s="198"/>
      <c r="BF19" s="199"/>
      <c r="BG19" s="200">
        <f t="shared" si="52"/>
        <v>0</v>
      </c>
      <c r="BH19" s="201">
        <f t="shared" si="53"/>
        <v>0</v>
      </c>
      <c r="BI19" s="197"/>
      <c r="BJ19" s="198"/>
      <c r="BK19" s="199"/>
      <c r="BL19" s="200">
        <f t="shared" si="54"/>
        <v>0</v>
      </c>
      <c r="BM19" s="201">
        <f t="shared" si="55"/>
        <v>0</v>
      </c>
      <c r="BN19" s="197"/>
      <c r="BO19" s="198"/>
      <c r="BP19" s="199"/>
      <c r="BQ19" s="200">
        <f t="shared" si="56"/>
        <v>0</v>
      </c>
      <c r="BR19" s="201">
        <f t="shared" si="57"/>
        <v>0</v>
      </c>
      <c r="BS19" s="197"/>
      <c r="BT19" s="198"/>
      <c r="BU19" s="199"/>
      <c r="BV19" s="200">
        <f t="shared" si="58"/>
        <v>0</v>
      </c>
      <c r="BW19" s="201">
        <f t="shared" si="59"/>
        <v>0</v>
      </c>
      <c r="BX19" s="197"/>
      <c r="BY19" s="198"/>
      <c r="BZ19" s="199"/>
      <c r="CA19" s="200">
        <f t="shared" si="60"/>
        <v>0</v>
      </c>
      <c r="CB19" s="201">
        <f t="shared" si="61"/>
        <v>0</v>
      </c>
    </row>
    <row r="20" spans="1:80" s="189" customFormat="1" x14ac:dyDescent="0.3">
      <c r="A20" s="193">
        <f t="shared" si="0"/>
        <v>0</v>
      </c>
      <c r="B20" s="194">
        <f t="shared" si="1"/>
        <v>0</v>
      </c>
      <c r="C20" s="195"/>
      <c r="D20" s="196" t="s">
        <v>438</v>
      </c>
      <c r="E20" s="210" t="s">
        <v>447</v>
      </c>
      <c r="F20" s="197"/>
      <c r="G20" s="198"/>
      <c r="H20" s="199"/>
      <c r="I20" s="200">
        <f t="shared" si="32"/>
        <v>0</v>
      </c>
      <c r="J20" s="201">
        <f t="shared" si="33"/>
        <v>0</v>
      </c>
      <c r="K20" s="197"/>
      <c r="L20" s="198"/>
      <c r="M20" s="199"/>
      <c r="N20" s="200">
        <f t="shared" si="34"/>
        <v>0</v>
      </c>
      <c r="O20" s="201">
        <f t="shared" si="35"/>
        <v>0</v>
      </c>
      <c r="P20" s="197"/>
      <c r="Q20" s="198"/>
      <c r="R20" s="199"/>
      <c r="S20" s="200">
        <f t="shared" si="36"/>
        <v>0</v>
      </c>
      <c r="T20" s="201">
        <f t="shared" si="37"/>
        <v>0</v>
      </c>
      <c r="U20" s="197"/>
      <c r="V20" s="198"/>
      <c r="W20" s="199"/>
      <c r="X20" s="200">
        <f t="shared" si="38"/>
        <v>0</v>
      </c>
      <c r="Y20" s="201">
        <f t="shared" si="39"/>
        <v>0</v>
      </c>
      <c r="Z20" s="197"/>
      <c r="AA20" s="198"/>
      <c r="AB20" s="199"/>
      <c r="AC20" s="200">
        <f t="shared" si="40"/>
        <v>0</v>
      </c>
      <c r="AD20" s="201">
        <f t="shared" si="41"/>
        <v>0</v>
      </c>
      <c r="AE20" s="197"/>
      <c r="AF20" s="198"/>
      <c r="AG20" s="199"/>
      <c r="AH20" s="200">
        <f t="shared" si="42"/>
        <v>0</v>
      </c>
      <c r="AI20" s="201">
        <f t="shared" si="43"/>
        <v>0</v>
      </c>
      <c r="AJ20" s="197"/>
      <c r="AK20" s="198"/>
      <c r="AL20" s="199"/>
      <c r="AM20" s="200">
        <f t="shared" si="44"/>
        <v>0</v>
      </c>
      <c r="AN20" s="201">
        <f t="shared" si="45"/>
        <v>0</v>
      </c>
      <c r="AO20" s="197"/>
      <c r="AP20" s="198"/>
      <c r="AQ20" s="199"/>
      <c r="AR20" s="200">
        <f t="shared" si="46"/>
        <v>0</v>
      </c>
      <c r="AS20" s="201">
        <f t="shared" si="47"/>
        <v>0</v>
      </c>
      <c r="AT20" s="197"/>
      <c r="AU20" s="198"/>
      <c r="AV20" s="199"/>
      <c r="AW20" s="200">
        <f t="shared" si="48"/>
        <v>0</v>
      </c>
      <c r="AX20" s="201">
        <f t="shared" si="49"/>
        <v>0</v>
      </c>
      <c r="AY20" s="197"/>
      <c r="AZ20" s="198"/>
      <c r="BA20" s="199"/>
      <c r="BB20" s="200">
        <f t="shared" si="50"/>
        <v>0</v>
      </c>
      <c r="BC20" s="201">
        <f t="shared" si="51"/>
        <v>0</v>
      </c>
      <c r="BD20" s="197"/>
      <c r="BE20" s="198"/>
      <c r="BF20" s="199"/>
      <c r="BG20" s="200">
        <f t="shared" si="52"/>
        <v>0</v>
      </c>
      <c r="BH20" s="201">
        <f t="shared" si="53"/>
        <v>0</v>
      </c>
      <c r="BI20" s="197"/>
      <c r="BJ20" s="198"/>
      <c r="BK20" s="199"/>
      <c r="BL20" s="200">
        <f t="shared" si="54"/>
        <v>0</v>
      </c>
      <c r="BM20" s="201">
        <f t="shared" si="55"/>
        <v>0</v>
      </c>
      <c r="BN20" s="197"/>
      <c r="BO20" s="198"/>
      <c r="BP20" s="199"/>
      <c r="BQ20" s="200">
        <f t="shared" si="56"/>
        <v>0</v>
      </c>
      <c r="BR20" s="201">
        <f t="shared" si="57"/>
        <v>0</v>
      </c>
      <c r="BS20" s="197"/>
      <c r="BT20" s="198"/>
      <c r="BU20" s="199"/>
      <c r="BV20" s="200">
        <f t="shared" si="58"/>
        <v>0</v>
      </c>
      <c r="BW20" s="201">
        <f t="shared" si="59"/>
        <v>0</v>
      </c>
      <c r="BX20" s="197"/>
      <c r="BY20" s="198"/>
      <c r="BZ20" s="199"/>
      <c r="CA20" s="200">
        <f t="shared" si="60"/>
        <v>0</v>
      </c>
      <c r="CB20" s="201">
        <f t="shared" si="61"/>
        <v>0</v>
      </c>
    </row>
    <row r="21" spans="1:80" s="189" customFormat="1" x14ac:dyDescent="0.3">
      <c r="A21" s="193">
        <f t="shared" si="0"/>
        <v>0</v>
      </c>
      <c r="B21" s="194">
        <f t="shared" si="1"/>
        <v>0</v>
      </c>
      <c r="C21" s="195"/>
      <c r="D21" s="196" t="s">
        <v>470</v>
      </c>
      <c r="E21" s="210" t="s">
        <v>447</v>
      </c>
      <c r="F21" s="197"/>
      <c r="G21" s="198"/>
      <c r="H21" s="199"/>
      <c r="I21" s="200">
        <f t="shared" si="32"/>
        <v>0</v>
      </c>
      <c r="J21" s="201">
        <f t="shared" si="33"/>
        <v>0</v>
      </c>
      <c r="K21" s="197"/>
      <c r="L21" s="198"/>
      <c r="M21" s="199"/>
      <c r="N21" s="200">
        <f t="shared" si="34"/>
        <v>0</v>
      </c>
      <c r="O21" s="201">
        <f t="shared" si="35"/>
        <v>0</v>
      </c>
      <c r="P21" s="197"/>
      <c r="Q21" s="198"/>
      <c r="R21" s="199"/>
      <c r="S21" s="200">
        <f t="shared" si="36"/>
        <v>0</v>
      </c>
      <c r="T21" s="201">
        <f t="shared" si="37"/>
        <v>0</v>
      </c>
      <c r="U21" s="197"/>
      <c r="V21" s="198"/>
      <c r="W21" s="199"/>
      <c r="X21" s="200">
        <f t="shared" si="38"/>
        <v>0</v>
      </c>
      <c r="Y21" s="201">
        <f t="shared" si="39"/>
        <v>0</v>
      </c>
      <c r="Z21" s="197"/>
      <c r="AA21" s="198"/>
      <c r="AB21" s="199"/>
      <c r="AC21" s="200">
        <f t="shared" si="40"/>
        <v>0</v>
      </c>
      <c r="AD21" s="201">
        <f t="shared" si="41"/>
        <v>0</v>
      </c>
      <c r="AE21" s="197"/>
      <c r="AF21" s="198"/>
      <c r="AG21" s="199"/>
      <c r="AH21" s="200">
        <f t="shared" si="42"/>
        <v>0</v>
      </c>
      <c r="AI21" s="201">
        <f t="shared" si="43"/>
        <v>0</v>
      </c>
      <c r="AJ21" s="197"/>
      <c r="AK21" s="198"/>
      <c r="AL21" s="199"/>
      <c r="AM21" s="200">
        <f t="shared" si="44"/>
        <v>0</v>
      </c>
      <c r="AN21" s="201">
        <f t="shared" si="45"/>
        <v>0</v>
      </c>
      <c r="AO21" s="197"/>
      <c r="AP21" s="198"/>
      <c r="AQ21" s="199"/>
      <c r="AR21" s="200">
        <f t="shared" si="46"/>
        <v>0</v>
      </c>
      <c r="AS21" s="201">
        <f t="shared" si="47"/>
        <v>0</v>
      </c>
      <c r="AT21" s="197"/>
      <c r="AU21" s="198"/>
      <c r="AV21" s="199"/>
      <c r="AW21" s="200">
        <f t="shared" si="48"/>
        <v>0</v>
      </c>
      <c r="AX21" s="201">
        <f t="shared" si="49"/>
        <v>0</v>
      </c>
      <c r="AY21" s="197"/>
      <c r="AZ21" s="198"/>
      <c r="BA21" s="199"/>
      <c r="BB21" s="200">
        <f t="shared" si="50"/>
        <v>0</v>
      </c>
      <c r="BC21" s="201">
        <f t="shared" si="51"/>
        <v>0</v>
      </c>
      <c r="BD21" s="197"/>
      <c r="BE21" s="198"/>
      <c r="BF21" s="199"/>
      <c r="BG21" s="200">
        <f t="shared" si="52"/>
        <v>0</v>
      </c>
      <c r="BH21" s="201">
        <f t="shared" si="53"/>
        <v>0</v>
      </c>
      <c r="BI21" s="197"/>
      <c r="BJ21" s="198"/>
      <c r="BK21" s="199"/>
      <c r="BL21" s="200">
        <f t="shared" si="54"/>
        <v>0</v>
      </c>
      <c r="BM21" s="201">
        <f t="shared" si="55"/>
        <v>0</v>
      </c>
      <c r="BN21" s="197"/>
      <c r="BO21" s="198"/>
      <c r="BP21" s="199"/>
      <c r="BQ21" s="200">
        <f t="shared" si="56"/>
        <v>0</v>
      </c>
      <c r="BR21" s="201">
        <f t="shared" si="57"/>
        <v>0</v>
      </c>
      <c r="BS21" s="197"/>
      <c r="BT21" s="198"/>
      <c r="BU21" s="199"/>
      <c r="BV21" s="200">
        <f t="shared" si="58"/>
        <v>0</v>
      </c>
      <c r="BW21" s="201">
        <f t="shared" si="59"/>
        <v>0</v>
      </c>
      <c r="BX21" s="197"/>
      <c r="BY21" s="198"/>
      <c r="BZ21" s="199"/>
      <c r="CA21" s="200">
        <f t="shared" si="60"/>
        <v>0</v>
      </c>
      <c r="CB21" s="201">
        <f t="shared" si="61"/>
        <v>0</v>
      </c>
    </row>
    <row r="22" spans="1:80" s="189" customFormat="1" x14ac:dyDescent="0.3">
      <c r="A22" s="193">
        <f t="shared" si="0"/>
        <v>0</v>
      </c>
      <c r="B22" s="194">
        <f t="shared" si="1"/>
        <v>0</v>
      </c>
      <c r="C22" s="195"/>
      <c r="D22" s="196" t="s">
        <v>471</v>
      </c>
      <c r="E22" s="210" t="s">
        <v>447</v>
      </c>
      <c r="F22" s="197"/>
      <c r="G22" s="198"/>
      <c r="H22" s="199"/>
      <c r="I22" s="200">
        <f t="shared" si="32"/>
        <v>0</v>
      </c>
      <c r="J22" s="201">
        <f t="shared" si="33"/>
        <v>0</v>
      </c>
      <c r="K22" s="197"/>
      <c r="L22" s="198"/>
      <c r="M22" s="199"/>
      <c r="N22" s="200">
        <f t="shared" si="34"/>
        <v>0</v>
      </c>
      <c r="O22" s="201">
        <f t="shared" si="35"/>
        <v>0</v>
      </c>
      <c r="P22" s="197"/>
      <c r="Q22" s="198"/>
      <c r="R22" s="199"/>
      <c r="S22" s="200">
        <f t="shared" si="36"/>
        <v>0</v>
      </c>
      <c r="T22" s="201">
        <f t="shared" si="37"/>
        <v>0</v>
      </c>
      <c r="U22" s="197"/>
      <c r="V22" s="198"/>
      <c r="W22" s="199"/>
      <c r="X22" s="200">
        <f t="shared" si="38"/>
        <v>0</v>
      </c>
      <c r="Y22" s="201">
        <f t="shared" si="39"/>
        <v>0</v>
      </c>
      <c r="Z22" s="197"/>
      <c r="AA22" s="198"/>
      <c r="AB22" s="199"/>
      <c r="AC22" s="200">
        <f t="shared" si="40"/>
        <v>0</v>
      </c>
      <c r="AD22" s="201">
        <f t="shared" si="41"/>
        <v>0</v>
      </c>
      <c r="AE22" s="197"/>
      <c r="AF22" s="198"/>
      <c r="AG22" s="199"/>
      <c r="AH22" s="200">
        <f t="shared" si="42"/>
        <v>0</v>
      </c>
      <c r="AI22" s="201">
        <f t="shared" si="43"/>
        <v>0</v>
      </c>
      <c r="AJ22" s="197"/>
      <c r="AK22" s="198"/>
      <c r="AL22" s="199"/>
      <c r="AM22" s="200">
        <f t="shared" si="44"/>
        <v>0</v>
      </c>
      <c r="AN22" s="201">
        <f t="shared" si="45"/>
        <v>0</v>
      </c>
      <c r="AO22" s="197"/>
      <c r="AP22" s="198"/>
      <c r="AQ22" s="199"/>
      <c r="AR22" s="200">
        <f t="shared" si="46"/>
        <v>0</v>
      </c>
      <c r="AS22" s="201">
        <f t="shared" si="47"/>
        <v>0</v>
      </c>
      <c r="AT22" s="197"/>
      <c r="AU22" s="198"/>
      <c r="AV22" s="199"/>
      <c r="AW22" s="200">
        <f t="shared" si="48"/>
        <v>0</v>
      </c>
      <c r="AX22" s="201">
        <f t="shared" si="49"/>
        <v>0</v>
      </c>
      <c r="AY22" s="197"/>
      <c r="AZ22" s="198"/>
      <c r="BA22" s="199"/>
      <c r="BB22" s="200">
        <f t="shared" si="50"/>
        <v>0</v>
      </c>
      <c r="BC22" s="201">
        <f t="shared" si="51"/>
        <v>0</v>
      </c>
      <c r="BD22" s="197"/>
      <c r="BE22" s="198"/>
      <c r="BF22" s="199"/>
      <c r="BG22" s="200">
        <f t="shared" si="52"/>
        <v>0</v>
      </c>
      <c r="BH22" s="201">
        <f t="shared" si="53"/>
        <v>0</v>
      </c>
      <c r="BI22" s="197"/>
      <c r="BJ22" s="198"/>
      <c r="BK22" s="199"/>
      <c r="BL22" s="200">
        <f t="shared" si="54"/>
        <v>0</v>
      </c>
      <c r="BM22" s="201">
        <f t="shared" si="55"/>
        <v>0</v>
      </c>
      <c r="BN22" s="197"/>
      <c r="BO22" s="198"/>
      <c r="BP22" s="199"/>
      <c r="BQ22" s="200">
        <f t="shared" si="56"/>
        <v>0</v>
      </c>
      <c r="BR22" s="201">
        <f t="shared" si="57"/>
        <v>0</v>
      </c>
      <c r="BS22" s="197"/>
      <c r="BT22" s="198"/>
      <c r="BU22" s="199"/>
      <c r="BV22" s="200">
        <f t="shared" si="58"/>
        <v>0</v>
      </c>
      <c r="BW22" s="201">
        <f t="shared" si="59"/>
        <v>0</v>
      </c>
      <c r="BX22" s="197"/>
      <c r="BY22" s="198"/>
      <c r="BZ22" s="199"/>
      <c r="CA22" s="200">
        <f t="shared" si="60"/>
        <v>0</v>
      </c>
      <c r="CB22" s="201">
        <f t="shared" si="61"/>
        <v>0</v>
      </c>
    </row>
    <row r="23" spans="1:80" s="189" customFormat="1" x14ac:dyDescent="0.3">
      <c r="A23" s="193">
        <f t="shared" si="0"/>
        <v>0</v>
      </c>
      <c r="B23" s="194">
        <f t="shared" si="1"/>
        <v>0</v>
      </c>
      <c r="C23" s="195"/>
      <c r="D23" s="196" t="s">
        <v>472</v>
      </c>
      <c r="E23" s="210" t="s">
        <v>447</v>
      </c>
      <c r="F23" s="197"/>
      <c r="G23" s="198"/>
      <c r="H23" s="199"/>
      <c r="I23" s="200">
        <f t="shared" si="32"/>
        <v>0</v>
      </c>
      <c r="J23" s="201">
        <f t="shared" si="33"/>
        <v>0</v>
      </c>
      <c r="K23" s="197"/>
      <c r="L23" s="198"/>
      <c r="M23" s="199"/>
      <c r="N23" s="200">
        <f t="shared" si="34"/>
        <v>0</v>
      </c>
      <c r="O23" s="201">
        <f t="shared" si="35"/>
        <v>0</v>
      </c>
      <c r="P23" s="197"/>
      <c r="Q23" s="198"/>
      <c r="R23" s="199"/>
      <c r="S23" s="200">
        <f t="shared" si="36"/>
        <v>0</v>
      </c>
      <c r="T23" s="201">
        <f t="shared" si="37"/>
        <v>0</v>
      </c>
      <c r="U23" s="197"/>
      <c r="V23" s="198"/>
      <c r="W23" s="199"/>
      <c r="X23" s="200">
        <f t="shared" si="38"/>
        <v>0</v>
      </c>
      <c r="Y23" s="201">
        <f t="shared" si="39"/>
        <v>0</v>
      </c>
      <c r="Z23" s="197"/>
      <c r="AA23" s="198"/>
      <c r="AB23" s="199"/>
      <c r="AC23" s="200">
        <f t="shared" si="40"/>
        <v>0</v>
      </c>
      <c r="AD23" s="201">
        <f t="shared" si="41"/>
        <v>0</v>
      </c>
      <c r="AE23" s="197"/>
      <c r="AF23" s="198"/>
      <c r="AG23" s="199"/>
      <c r="AH23" s="200">
        <f t="shared" si="42"/>
        <v>0</v>
      </c>
      <c r="AI23" s="201">
        <f t="shared" si="43"/>
        <v>0</v>
      </c>
      <c r="AJ23" s="197"/>
      <c r="AK23" s="198"/>
      <c r="AL23" s="199"/>
      <c r="AM23" s="200">
        <f t="shared" si="44"/>
        <v>0</v>
      </c>
      <c r="AN23" s="201">
        <f t="shared" si="45"/>
        <v>0</v>
      </c>
      <c r="AO23" s="197"/>
      <c r="AP23" s="198"/>
      <c r="AQ23" s="199"/>
      <c r="AR23" s="200">
        <f t="shared" si="46"/>
        <v>0</v>
      </c>
      <c r="AS23" s="201">
        <f t="shared" si="47"/>
        <v>0</v>
      </c>
      <c r="AT23" s="197"/>
      <c r="AU23" s="198"/>
      <c r="AV23" s="199"/>
      <c r="AW23" s="200">
        <f t="shared" si="48"/>
        <v>0</v>
      </c>
      <c r="AX23" s="201">
        <f t="shared" si="49"/>
        <v>0</v>
      </c>
      <c r="AY23" s="197"/>
      <c r="AZ23" s="198"/>
      <c r="BA23" s="199"/>
      <c r="BB23" s="200">
        <f t="shared" si="50"/>
        <v>0</v>
      </c>
      <c r="BC23" s="201">
        <f t="shared" si="51"/>
        <v>0</v>
      </c>
      <c r="BD23" s="197"/>
      <c r="BE23" s="198"/>
      <c r="BF23" s="199"/>
      <c r="BG23" s="200">
        <f t="shared" si="52"/>
        <v>0</v>
      </c>
      <c r="BH23" s="201">
        <f t="shared" si="53"/>
        <v>0</v>
      </c>
      <c r="BI23" s="197"/>
      <c r="BJ23" s="198"/>
      <c r="BK23" s="199"/>
      <c r="BL23" s="200">
        <f t="shared" si="54"/>
        <v>0</v>
      </c>
      <c r="BM23" s="201">
        <f t="shared" si="55"/>
        <v>0</v>
      </c>
      <c r="BN23" s="197"/>
      <c r="BO23" s="198"/>
      <c r="BP23" s="199"/>
      <c r="BQ23" s="200">
        <f t="shared" si="56"/>
        <v>0</v>
      </c>
      <c r="BR23" s="201">
        <f t="shared" si="57"/>
        <v>0</v>
      </c>
      <c r="BS23" s="197"/>
      <c r="BT23" s="198"/>
      <c r="BU23" s="199"/>
      <c r="BV23" s="200">
        <f t="shared" si="58"/>
        <v>0</v>
      </c>
      <c r="BW23" s="201">
        <f t="shared" si="59"/>
        <v>0</v>
      </c>
      <c r="BX23" s="197"/>
      <c r="BY23" s="198"/>
      <c r="BZ23" s="199"/>
      <c r="CA23" s="200">
        <f t="shared" si="60"/>
        <v>0</v>
      </c>
      <c r="CB23" s="201">
        <f t="shared" si="61"/>
        <v>0</v>
      </c>
    </row>
    <row r="24" spans="1:80" s="189" customFormat="1" x14ac:dyDescent="0.3">
      <c r="A24" s="193">
        <f t="shared" si="0"/>
        <v>0</v>
      </c>
      <c r="B24" s="194">
        <f t="shared" si="1"/>
        <v>0</v>
      </c>
      <c r="C24" s="195"/>
      <c r="D24" s="196" t="s">
        <v>473</v>
      </c>
      <c r="E24" s="210" t="s">
        <v>447</v>
      </c>
      <c r="F24" s="197"/>
      <c r="G24" s="198"/>
      <c r="H24" s="199"/>
      <c r="I24" s="200">
        <f t="shared" si="32"/>
        <v>0</v>
      </c>
      <c r="J24" s="201">
        <f t="shared" si="33"/>
        <v>0</v>
      </c>
      <c r="K24" s="197"/>
      <c r="L24" s="198"/>
      <c r="M24" s="199"/>
      <c r="N24" s="200">
        <f t="shared" si="34"/>
        <v>0</v>
      </c>
      <c r="O24" s="201">
        <f t="shared" si="35"/>
        <v>0</v>
      </c>
      <c r="P24" s="197"/>
      <c r="Q24" s="198"/>
      <c r="R24" s="199"/>
      <c r="S24" s="200">
        <f t="shared" si="36"/>
        <v>0</v>
      </c>
      <c r="T24" s="201">
        <f t="shared" si="37"/>
        <v>0</v>
      </c>
      <c r="U24" s="197"/>
      <c r="V24" s="198"/>
      <c r="W24" s="199"/>
      <c r="X24" s="200">
        <f t="shared" si="38"/>
        <v>0</v>
      </c>
      <c r="Y24" s="201">
        <f t="shared" si="39"/>
        <v>0</v>
      </c>
      <c r="Z24" s="197"/>
      <c r="AA24" s="198"/>
      <c r="AB24" s="199"/>
      <c r="AC24" s="200">
        <f t="shared" si="40"/>
        <v>0</v>
      </c>
      <c r="AD24" s="201">
        <f t="shared" si="41"/>
        <v>0</v>
      </c>
      <c r="AE24" s="197"/>
      <c r="AF24" s="198"/>
      <c r="AG24" s="199"/>
      <c r="AH24" s="200">
        <f t="shared" si="42"/>
        <v>0</v>
      </c>
      <c r="AI24" s="201">
        <f t="shared" si="43"/>
        <v>0</v>
      </c>
      <c r="AJ24" s="197"/>
      <c r="AK24" s="198"/>
      <c r="AL24" s="199"/>
      <c r="AM24" s="200">
        <f t="shared" si="44"/>
        <v>0</v>
      </c>
      <c r="AN24" s="201">
        <f t="shared" si="45"/>
        <v>0</v>
      </c>
      <c r="AO24" s="197"/>
      <c r="AP24" s="198"/>
      <c r="AQ24" s="199"/>
      <c r="AR24" s="200">
        <f t="shared" si="46"/>
        <v>0</v>
      </c>
      <c r="AS24" s="201">
        <f t="shared" si="47"/>
        <v>0</v>
      </c>
      <c r="AT24" s="197"/>
      <c r="AU24" s="198"/>
      <c r="AV24" s="199"/>
      <c r="AW24" s="200">
        <f t="shared" si="48"/>
        <v>0</v>
      </c>
      <c r="AX24" s="201">
        <f t="shared" si="49"/>
        <v>0</v>
      </c>
      <c r="AY24" s="197"/>
      <c r="AZ24" s="198"/>
      <c r="BA24" s="199"/>
      <c r="BB24" s="200">
        <f t="shared" si="50"/>
        <v>0</v>
      </c>
      <c r="BC24" s="201">
        <f t="shared" si="51"/>
        <v>0</v>
      </c>
      <c r="BD24" s="197"/>
      <c r="BE24" s="198"/>
      <c r="BF24" s="199"/>
      <c r="BG24" s="200">
        <f t="shared" si="52"/>
        <v>0</v>
      </c>
      <c r="BH24" s="201">
        <f t="shared" si="53"/>
        <v>0</v>
      </c>
      <c r="BI24" s="197"/>
      <c r="BJ24" s="198"/>
      <c r="BK24" s="199"/>
      <c r="BL24" s="200">
        <f t="shared" si="54"/>
        <v>0</v>
      </c>
      <c r="BM24" s="201">
        <f t="shared" si="55"/>
        <v>0</v>
      </c>
      <c r="BN24" s="197"/>
      <c r="BO24" s="198"/>
      <c r="BP24" s="199"/>
      <c r="BQ24" s="200">
        <f t="shared" si="56"/>
        <v>0</v>
      </c>
      <c r="BR24" s="201">
        <f t="shared" si="57"/>
        <v>0</v>
      </c>
      <c r="BS24" s="197"/>
      <c r="BT24" s="198"/>
      <c r="BU24" s="199"/>
      <c r="BV24" s="200">
        <f t="shared" si="58"/>
        <v>0</v>
      </c>
      <c r="BW24" s="201">
        <f t="shared" si="59"/>
        <v>0</v>
      </c>
      <c r="BX24" s="197"/>
      <c r="BY24" s="198"/>
      <c r="BZ24" s="199"/>
      <c r="CA24" s="200">
        <f t="shared" si="60"/>
        <v>0</v>
      </c>
      <c r="CB24" s="201">
        <f t="shared" si="61"/>
        <v>0</v>
      </c>
    </row>
    <row r="25" spans="1:80" s="189" customFormat="1" x14ac:dyDescent="0.3">
      <c r="A25" s="193">
        <f t="shared" si="0"/>
        <v>0</v>
      </c>
      <c r="B25" s="194">
        <f t="shared" si="1"/>
        <v>0</v>
      </c>
      <c r="C25" s="195"/>
      <c r="D25" s="196" t="s">
        <v>474</v>
      </c>
      <c r="E25" s="210" t="s">
        <v>447</v>
      </c>
      <c r="F25" s="197"/>
      <c r="G25" s="198"/>
      <c r="H25" s="199"/>
      <c r="I25" s="200">
        <f t="shared" si="32"/>
        <v>0</v>
      </c>
      <c r="J25" s="201">
        <f t="shared" si="33"/>
        <v>0</v>
      </c>
      <c r="K25" s="197"/>
      <c r="L25" s="198"/>
      <c r="M25" s="199"/>
      <c r="N25" s="200">
        <f t="shared" si="34"/>
        <v>0</v>
      </c>
      <c r="O25" s="201">
        <f t="shared" si="35"/>
        <v>0</v>
      </c>
      <c r="P25" s="197"/>
      <c r="Q25" s="198"/>
      <c r="R25" s="199"/>
      <c r="S25" s="200">
        <f t="shared" si="36"/>
        <v>0</v>
      </c>
      <c r="T25" s="201">
        <f t="shared" si="37"/>
        <v>0</v>
      </c>
      <c r="U25" s="197"/>
      <c r="V25" s="198"/>
      <c r="W25" s="199"/>
      <c r="X25" s="200">
        <f t="shared" si="38"/>
        <v>0</v>
      </c>
      <c r="Y25" s="201">
        <f t="shared" si="39"/>
        <v>0</v>
      </c>
      <c r="Z25" s="197"/>
      <c r="AA25" s="198"/>
      <c r="AB25" s="199"/>
      <c r="AC25" s="200">
        <f t="shared" si="40"/>
        <v>0</v>
      </c>
      <c r="AD25" s="201">
        <f t="shared" si="41"/>
        <v>0</v>
      </c>
      <c r="AE25" s="197"/>
      <c r="AF25" s="198"/>
      <c r="AG25" s="199"/>
      <c r="AH25" s="200">
        <f t="shared" si="42"/>
        <v>0</v>
      </c>
      <c r="AI25" s="201">
        <f t="shared" si="43"/>
        <v>0</v>
      </c>
      <c r="AJ25" s="197"/>
      <c r="AK25" s="198"/>
      <c r="AL25" s="199"/>
      <c r="AM25" s="200">
        <f t="shared" si="44"/>
        <v>0</v>
      </c>
      <c r="AN25" s="201">
        <f t="shared" si="45"/>
        <v>0</v>
      </c>
      <c r="AO25" s="197"/>
      <c r="AP25" s="198"/>
      <c r="AQ25" s="199"/>
      <c r="AR25" s="200">
        <f t="shared" si="46"/>
        <v>0</v>
      </c>
      <c r="AS25" s="201">
        <f t="shared" si="47"/>
        <v>0</v>
      </c>
      <c r="AT25" s="197"/>
      <c r="AU25" s="198"/>
      <c r="AV25" s="199"/>
      <c r="AW25" s="200">
        <f t="shared" si="48"/>
        <v>0</v>
      </c>
      <c r="AX25" s="201">
        <f t="shared" si="49"/>
        <v>0</v>
      </c>
      <c r="AY25" s="197"/>
      <c r="AZ25" s="198"/>
      <c r="BA25" s="199"/>
      <c r="BB25" s="200">
        <f t="shared" si="50"/>
        <v>0</v>
      </c>
      <c r="BC25" s="201">
        <f t="shared" si="51"/>
        <v>0</v>
      </c>
      <c r="BD25" s="197"/>
      <c r="BE25" s="198"/>
      <c r="BF25" s="199"/>
      <c r="BG25" s="200">
        <f t="shared" si="52"/>
        <v>0</v>
      </c>
      <c r="BH25" s="201">
        <f t="shared" si="53"/>
        <v>0</v>
      </c>
      <c r="BI25" s="197"/>
      <c r="BJ25" s="198"/>
      <c r="BK25" s="199"/>
      <c r="BL25" s="200">
        <f t="shared" si="54"/>
        <v>0</v>
      </c>
      <c r="BM25" s="201">
        <f t="shared" si="55"/>
        <v>0</v>
      </c>
      <c r="BN25" s="197"/>
      <c r="BO25" s="198"/>
      <c r="BP25" s="199"/>
      <c r="BQ25" s="200">
        <f t="shared" si="56"/>
        <v>0</v>
      </c>
      <c r="BR25" s="201">
        <f t="shared" si="57"/>
        <v>0</v>
      </c>
      <c r="BS25" s="197"/>
      <c r="BT25" s="198"/>
      <c r="BU25" s="199"/>
      <c r="BV25" s="200">
        <f t="shared" si="58"/>
        <v>0</v>
      </c>
      <c r="BW25" s="201">
        <f t="shared" si="59"/>
        <v>0</v>
      </c>
      <c r="BX25" s="197"/>
      <c r="BY25" s="198"/>
      <c r="BZ25" s="199"/>
      <c r="CA25" s="200">
        <f t="shared" si="60"/>
        <v>0</v>
      </c>
      <c r="CB25" s="201">
        <f t="shared" si="61"/>
        <v>0</v>
      </c>
    </row>
    <row r="26" spans="1:80" s="189" customFormat="1" x14ac:dyDescent="0.3">
      <c r="A26" s="193">
        <f t="shared" si="0"/>
        <v>0</v>
      </c>
      <c r="B26" s="194">
        <f t="shared" si="1"/>
        <v>0</v>
      </c>
      <c r="C26" s="195"/>
      <c r="D26" s="196" t="s">
        <v>475</v>
      </c>
      <c r="E26" s="210" t="s">
        <v>447</v>
      </c>
      <c r="F26" s="197"/>
      <c r="G26" s="198"/>
      <c r="H26" s="199"/>
      <c r="I26" s="200">
        <f t="shared" si="32"/>
        <v>0</v>
      </c>
      <c r="J26" s="201">
        <f t="shared" si="33"/>
        <v>0</v>
      </c>
      <c r="K26" s="197"/>
      <c r="L26" s="198"/>
      <c r="M26" s="199"/>
      <c r="N26" s="200">
        <f t="shared" si="34"/>
        <v>0</v>
      </c>
      <c r="O26" s="201">
        <f t="shared" si="35"/>
        <v>0</v>
      </c>
      <c r="P26" s="197"/>
      <c r="Q26" s="198"/>
      <c r="R26" s="199"/>
      <c r="S26" s="200">
        <f t="shared" si="36"/>
        <v>0</v>
      </c>
      <c r="T26" s="201">
        <f t="shared" si="37"/>
        <v>0</v>
      </c>
      <c r="U26" s="197"/>
      <c r="V26" s="198"/>
      <c r="W26" s="199"/>
      <c r="X26" s="200">
        <f t="shared" si="38"/>
        <v>0</v>
      </c>
      <c r="Y26" s="201">
        <f t="shared" si="39"/>
        <v>0</v>
      </c>
      <c r="Z26" s="197"/>
      <c r="AA26" s="198"/>
      <c r="AB26" s="199"/>
      <c r="AC26" s="200">
        <f t="shared" si="40"/>
        <v>0</v>
      </c>
      <c r="AD26" s="201">
        <f t="shared" si="41"/>
        <v>0</v>
      </c>
      <c r="AE26" s="197"/>
      <c r="AF26" s="198"/>
      <c r="AG26" s="199"/>
      <c r="AH26" s="200">
        <f t="shared" si="42"/>
        <v>0</v>
      </c>
      <c r="AI26" s="201">
        <f t="shared" si="43"/>
        <v>0</v>
      </c>
      <c r="AJ26" s="197"/>
      <c r="AK26" s="198"/>
      <c r="AL26" s="199"/>
      <c r="AM26" s="200">
        <f t="shared" si="44"/>
        <v>0</v>
      </c>
      <c r="AN26" s="201">
        <f t="shared" si="45"/>
        <v>0</v>
      </c>
      <c r="AO26" s="197"/>
      <c r="AP26" s="198"/>
      <c r="AQ26" s="199"/>
      <c r="AR26" s="200">
        <f t="shared" si="46"/>
        <v>0</v>
      </c>
      <c r="AS26" s="201">
        <f t="shared" si="47"/>
        <v>0</v>
      </c>
      <c r="AT26" s="197"/>
      <c r="AU26" s="198"/>
      <c r="AV26" s="199"/>
      <c r="AW26" s="200">
        <f t="shared" si="48"/>
        <v>0</v>
      </c>
      <c r="AX26" s="201">
        <f t="shared" si="49"/>
        <v>0</v>
      </c>
      <c r="AY26" s="197"/>
      <c r="AZ26" s="198"/>
      <c r="BA26" s="199"/>
      <c r="BB26" s="200">
        <f t="shared" si="50"/>
        <v>0</v>
      </c>
      <c r="BC26" s="201">
        <f t="shared" si="51"/>
        <v>0</v>
      </c>
      <c r="BD26" s="197"/>
      <c r="BE26" s="198"/>
      <c r="BF26" s="199"/>
      <c r="BG26" s="200">
        <f t="shared" si="52"/>
        <v>0</v>
      </c>
      <c r="BH26" s="201">
        <f t="shared" si="53"/>
        <v>0</v>
      </c>
      <c r="BI26" s="197"/>
      <c r="BJ26" s="198"/>
      <c r="BK26" s="199"/>
      <c r="BL26" s="200">
        <f t="shared" si="54"/>
        <v>0</v>
      </c>
      <c r="BM26" s="201">
        <f t="shared" si="55"/>
        <v>0</v>
      </c>
      <c r="BN26" s="197"/>
      <c r="BO26" s="198"/>
      <c r="BP26" s="199"/>
      <c r="BQ26" s="200">
        <f t="shared" si="56"/>
        <v>0</v>
      </c>
      <c r="BR26" s="201">
        <f t="shared" si="57"/>
        <v>0</v>
      </c>
      <c r="BS26" s="197"/>
      <c r="BT26" s="198"/>
      <c r="BU26" s="199"/>
      <c r="BV26" s="200">
        <f t="shared" si="58"/>
        <v>0</v>
      </c>
      <c r="BW26" s="201">
        <f t="shared" si="59"/>
        <v>0</v>
      </c>
      <c r="BX26" s="197"/>
      <c r="BY26" s="198"/>
      <c r="BZ26" s="199"/>
      <c r="CA26" s="200">
        <f t="shared" si="60"/>
        <v>0</v>
      </c>
      <c r="CB26" s="201">
        <f t="shared" si="61"/>
        <v>0</v>
      </c>
    </row>
    <row r="27" spans="1:80" s="189" customFormat="1" x14ac:dyDescent="0.3">
      <c r="A27" s="193">
        <f t="shared" si="0"/>
        <v>0</v>
      </c>
      <c r="B27" s="194">
        <f t="shared" si="1"/>
        <v>0</v>
      </c>
      <c r="C27" s="195"/>
      <c r="D27" s="196" t="s">
        <v>476</v>
      </c>
      <c r="E27" s="210" t="s">
        <v>447</v>
      </c>
      <c r="F27" s="197"/>
      <c r="G27" s="198"/>
      <c r="H27" s="199"/>
      <c r="I27" s="200">
        <f t="shared" si="32"/>
        <v>0</v>
      </c>
      <c r="J27" s="201">
        <f t="shared" si="33"/>
        <v>0</v>
      </c>
      <c r="K27" s="197"/>
      <c r="L27" s="198"/>
      <c r="M27" s="199"/>
      <c r="N27" s="200">
        <f t="shared" si="34"/>
        <v>0</v>
      </c>
      <c r="O27" s="201">
        <f t="shared" si="35"/>
        <v>0</v>
      </c>
      <c r="P27" s="197"/>
      <c r="Q27" s="198"/>
      <c r="R27" s="199"/>
      <c r="S27" s="200">
        <f t="shared" si="36"/>
        <v>0</v>
      </c>
      <c r="T27" s="201">
        <f t="shared" si="37"/>
        <v>0</v>
      </c>
      <c r="U27" s="197"/>
      <c r="V27" s="198"/>
      <c r="W27" s="199"/>
      <c r="X27" s="200">
        <f t="shared" si="38"/>
        <v>0</v>
      </c>
      <c r="Y27" s="201">
        <f t="shared" si="39"/>
        <v>0</v>
      </c>
      <c r="Z27" s="197"/>
      <c r="AA27" s="198"/>
      <c r="AB27" s="199"/>
      <c r="AC27" s="200">
        <f t="shared" si="40"/>
        <v>0</v>
      </c>
      <c r="AD27" s="201">
        <f t="shared" si="41"/>
        <v>0</v>
      </c>
      <c r="AE27" s="197"/>
      <c r="AF27" s="198"/>
      <c r="AG27" s="199"/>
      <c r="AH27" s="200">
        <f t="shared" si="42"/>
        <v>0</v>
      </c>
      <c r="AI27" s="201">
        <f t="shared" si="43"/>
        <v>0</v>
      </c>
      <c r="AJ27" s="197"/>
      <c r="AK27" s="198"/>
      <c r="AL27" s="199"/>
      <c r="AM27" s="200">
        <f t="shared" si="44"/>
        <v>0</v>
      </c>
      <c r="AN27" s="201">
        <f t="shared" si="45"/>
        <v>0</v>
      </c>
      <c r="AO27" s="197"/>
      <c r="AP27" s="198"/>
      <c r="AQ27" s="199"/>
      <c r="AR27" s="200">
        <f t="shared" si="46"/>
        <v>0</v>
      </c>
      <c r="AS27" s="201">
        <f t="shared" si="47"/>
        <v>0</v>
      </c>
      <c r="AT27" s="197"/>
      <c r="AU27" s="198"/>
      <c r="AV27" s="199"/>
      <c r="AW27" s="200">
        <f t="shared" si="48"/>
        <v>0</v>
      </c>
      <c r="AX27" s="201">
        <f t="shared" si="49"/>
        <v>0</v>
      </c>
      <c r="AY27" s="197"/>
      <c r="AZ27" s="198"/>
      <c r="BA27" s="199"/>
      <c r="BB27" s="200">
        <f t="shared" si="50"/>
        <v>0</v>
      </c>
      <c r="BC27" s="201">
        <f t="shared" si="51"/>
        <v>0</v>
      </c>
      <c r="BD27" s="197"/>
      <c r="BE27" s="198"/>
      <c r="BF27" s="199"/>
      <c r="BG27" s="200">
        <f t="shared" si="52"/>
        <v>0</v>
      </c>
      <c r="BH27" s="201">
        <f t="shared" si="53"/>
        <v>0</v>
      </c>
      <c r="BI27" s="197"/>
      <c r="BJ27" s="198"/>
      <c r="BK27" s="199"/>
      <c r="BL27" s="200">
        <f t="shared" si="54"/>
        <v>0</v>
      </c>
      <c r="BM27" s="201">
        <f t="shared" si="55"/>
        <v>0</v>
      </c>
      <c r="BN27" s="197"/>
      <c r="BO27" s="198"/>
      <c r="BP27" s="199"/>
      <c r="BQ27" s="200">
        <f t="shared" si="56"/>
        <v>0</v>
      </c>
      <c r="BR27" s="201">
        <f t="shared" si="57"/>
        <v>0</v>
      </c>
      <c r="BS27" s="197"/>
      <c r="BT27" s="198"/>
      <c r="BU27" s="199"/>
      <c r="BV27" s="200">
        <f t="shared" si="58"/>
        <v>0</v>
      </c>
      <c r="BW27" s="201">
        <f t="shared" si="59"/>
        <v>0</v>
      </c>
      <c r="BX27" s="197"/>
      <c r="BY27" s="198"/>
      <c r="BZ27" s="199"/>
      <c r="CA27" s="200">
        <f t="shared" si="60"/>
        <v>0</v>
      </c>
      <c r="CB27" s="201">
        <f t="shared" si="61"/>
        <v>0</v>
      </c>
    </row>
    <row r="28" spans="1:80" s="189" customFormat="1" x14ac:dyDescent="0.3">
      <c r="A28" s="193">
        <f t="shared" si="0"/>
        <v>0</v>
      </c>
      <c r="B28" s="194">
        <f t="shared" si="1"/>
        <v>0</v>
      </c>
      <c r="C28" s="195"/>
      <c r="D28" s="196" t="s">
        <v>477</v>
      </c>
      <c r="E28" s="210" t="s">
        <v>447</v>
      </c>
      <c r="F28" s="197"/>
      <c r="G28" s="198"/>
      <c r="H28" s="199"/>
      <c r="I28" s="200">
        <f t="shared" si="32"/>
        <v>0</v>
      </c>
      <c r="J28" s="201">
        <f t="shared" si="33"/>
        <v>0</v>
      </c>
      <c r="K28" s="197"/>
      <c r="L28" s="198"/>
      <c r="M28" s="199"/>
      <c r="N28" s="200">
        <f t="shared" si="34"/>
        <v>0</v>
      </c>
      <c r="O28" s="201">
        <f t="shared" si="35"/>
        <v>0</v>
      </c>
      <c r="P28" s="197"/>
      <c r="Q28" s="198"/>
      <c r="R28" s="199"/>
      <c r="S28" s="200">
        <f t="shared" si="36"/>
        <v>0</v>
      </c>
      <c r="T28" s="201">
        <f t="shared" si="37"/>
        <v>0</v>
      </c>
      <c r="U28" s="197"/>
      <c r="V28" s="198"/>
      <c r="W28" s="199"/>
      <c r="X28" s="200">
        <f t="shared" si="38"/>
        <v>0</v>
      </c>
      <c r="Y28" s="201">
        <f t="shared" si="39"/>
        <v>0</v>
      </c>
      <c r="Z28" s="197"/>
      <c r="AA28" s="198"/>
      <c r="AB28" s="199"/>
      <c r="AC28" s="200">
        <f t="shared" si="40"/>
        <v>0</v>
      </c>
      <c r="AD28" s="201">
        <f t="shared" si="41"/>
        <v>0</v>
      </c>
      <c r="AE28" s="197"/>
      <c r="AF28" s="198"/>
      <c r="AG28" s="199"/>
      <c r="AH28" s="200">
        <f t="shared" si="42"/>
        <v>0</v>
      </c>
      <c r="AI28" s="201">
        <f t="shared" si="43"/>
        <v>0</v>
      </c>
      <c r="AJ28" s="197"/>
      <c r="AK28" s="198"/>
      <c r="AL28" s="199"/>
      <c r="AM28" s="200">
        <f t="shared" si="44"/>
        <v>0</v>
      </c>
      <c r="AN28" s="201">
        <f t="shared" si="45"/>
        <v>0</v>
      </c>
      <c r="AO28" s="197"/>
      <c r="AP28" s="198"/>
      <c r="AQ28" s="199"/>
      <c r="AR28" s="200">
        <f t="shared" si="46"/>
        <v>0</v>
      </c>
      <c r="AS28" s="201">
        <f t="shared" si="47"/>
        <v>0</v>
      </c>
      <c r="AT28" s="197"/>
      <c r="AU28" s="198"/>
      <c r="AV28" s="199"/>
      <c r="AW28" s="200">
        <f t="shared" si="48"/>
        <v>0</v>
      </c>
      <c r="AX28" s="201">
        <f t="shared" si="49"/>
        <v>0</v>
      </c>
      <c r="AY28" s="197"/>
      <c r="AZ28" s="198"/>
      <c r="BA28" s="199"/>
      <c r="BB28" s="200">
        <f t="shared" si="50"/>
        <v>0</v>
      </c>
      <c r="BC28" s="201">
        <f t="shared" si="51"/>
        <v>0</v>
      </c>
      <c r="BD28" s="197"/>
      <c r="BE28" s="198"/>
      <c r="BF28" s="199"/>
      <c r="BG28" s="200">
        <f t="shared" si="52"/>
        <v>0</v>
      </c>
      <c r="BH28" s="201">
        <f t="shared" si="53"/>
        <v>0</v>
      </c>
      <c r="BI28" s="197"/>
      <c r="BJ28" s="198"/>
      <c r="BK28" s="199"/>
      <c r="BL28" s="200">
        <f t="shared" si="54"/>
        <v>0</v>
      </c>
      <c r="BM28" s="201">
        <f t="shared" si="55"/>
        <v>0</v>
      </c>
      <c r="BN28" s="197"/>
      <c r="BO28" s="198"/>
      <c r="BP28" s="199"/>
      <c r="BQ28" s="200">
        <f t="shared" si="56"/>
        <v>0</v>
      </c>
      <c r="BR28" s="201">
        <f t="shared" si="57"/>
        <v>0</v>
      </c>
      <c r="BS28" s="197"/>
      <c r="BT28" s="198"/>
      <c r="BU28" s="199"/>
      <c r="BV28" s="200">
        <f t="shared" si="58"/>
        <v>0</v>
      </c>
      <c r="BW28" s="201">
        <f t="shared" si="59"/>
        <v>0</v>
      </c>
      <c r="BX28" s="197"/>
      <c r="BY28" s="198"/>
      <c r="BZ28" s="199"/>
      <c r="CA28" s="200">
        <f t="shared" si="60"/>
        <v>0</v>
      </c>
      <c r="CB28" s="201">
        <f t="shared" si="61"/>
        <v>0</v>
      </c>
    </row>
    <row r="29" spans="1:80" s="189" customFormat="1" x14ac:dyDescent="0.3">
      <c r="A29" s="193">
        <f t="shared" si="0"/>
        <v>0</v>
      </c>
      <c r="B29" s="194">
        <f t="shared" si="1"/>
        <v>0</v>
      </c>
      <c r="C29" s="195"/>
      <c r="D29" s="196" t="s">
        <v>478</v>
      </c>
      <c r="E29" s="210" t="s">
        <v>447</v>
      </c>
      <c r="F29" s="197"/>
      <c r="G29" s="198"/>
      <c r="H29" s="199"/>
      <c r="I29" s="200">
        <f t="shared" si="32"/>
        <v>0</v>
      </c>
      <c r="J29" s="201">
        <f t="shared" si="33"/>
        <v>0</v>
      </c>
      <c r="K29" s="197"/>
      <c r="L29" s="198"/>
      <c r="M29" s="199"/>
      <c r="N29" s="200">
        <f t="shared" si="34"/>
        <v>0</v>
      </c>
      <c r="O29" s="201">
        <f t="shared" si="35"/>
        <v>0</v>
      </c>
      <c r="P29" s="197"/>
      <c r="Q29" s="198"/>
      <c r="R29" s="199"/>
      <c r="S29" s="200">
        <f t="shared" si="36"/>
        <v>0</v>
      </c>
      <c r="T29" s="201">
        <f t="shared" si="37"/>
        <v>0</v>
      </c>
      <c r="U29" s="197"/>
      <c r="V29" s="198"/>
      <c r="W29" s="199"/>
      <c r="X29" s="200">
        <f t="shared" si="38"/>
        <v>0</v>
      </c>
      <c r="Y29" s="201">
        <f t="shared" si="39"/>
        <v>0</v>
      </c>
      <c r="Z29" s="197"/>
      <c r="AA29" s="198"/>
      <c r="AB29" s="199"/>
      <c r="AC29" s="200">
        <f t="shared" si="40"/>
        <v>0</v>
      </c>
      <c r="AD29" s="201">
        <f t="shared" si="41"/>
        <v>0</v>
      </c>
      <c r="AE29" s="197"/>
      <c r="AF29" s="198"/>
      <c r="AG29" s="199"/>
      <c r="AH29" s="200">
        <f t="shared" si="42"/>
        <v>0</v>
      </c>
      <c r="AI29" s="201">
        <f t="shared" si="43"/>
        <v>0</v>
      </c>
      <c r="AJ29" s="197"/>
      <c r="AK29" s="198"/>
      <c r="AL29" s="199"/>
      <c r="AM29" s="200">
        <f t="shared" si="44"/>
        <v>0</v>
      </c>
      <c r="AN29" s="201">
        <f t="shared" si="45"/>
        <v>0</v>
      </c>
      <c r="AO29" s="197"/>
      <c r="AP29" s="198"/>
      <c r="AQ29" s="199"/>
      <c r="AR29" s="200">
        <f t="shared" si="46"/>
        <v>0</v>
      </c>
      <c r="AS29" s="201">
        <f t="shared" si="47"/>
        <v>0</v>
      </c>
      <c r="AT29" s="197"/>
      <c r="AU29" s="198"/>
      <c r="AV29" s="199"/>
      <c r="AW29" s="200">
        <f t="shared" si="48"/>
        <v>0</v>
      </c>
      <c r="AX29" s="201">
        <f t="shared" si="49"/>
        <v>0</v>
      </c>
      <c r="AY29" s="197"/>
      <c r="AZ29" s="198"/>
      <c r="BA29" s="199"/>
      <c r="BB29" s="200">
        <f t="shared" si="50"/>
        <v>0</v>
      </c>
      <c r="BC29" s="201">
        <f t="shared" si="51"/>
        <v>0</v>
      </c>
      <c r="BD29" s="197"/>
      <c r="BE29" s="198"/>
      <c r="BF29" s="199"/>
      <c r="BG29" s="200">
        <f t="shared" si="52"/>
        <v>0</v>
      </c>
      <c r="BH29" s="201">
        <f t="shared" si="53"/>
        <v>0</v>
      </c>
      <c r="BI29" s="197"/>
      <c r="BJ29" s="198"/>
      <c r="BK29" s="199"/>
      <c r="BL29" s="200">
        <f t="shared" si="54"/>
        <v>0</v>
      </c>
      <c r="BM29" s="201">
        <f t="shared" si="55"/>
        <v>0</v>
      </c>
      <c r="BN29" s="197"/>
      <c r="BO29" s="198"/>
      <c r="BP29" s="199"/>
      <c r="BQ29" s="200">
        <f t="shared" si="56"/>
        <v>0</v>
      </c>
      <c r="BR29" s="201">
        <f t="shared" si="57"/>
        <v>0</v>
      </c>
      <c r="BS29" s="197"/>
      <c r="BT29" s="198"/>
      <c r="BU29" s="199"/>
      <c r="BV29" s="200">
        <f t="shared" si="58"/>
        <v>0</v>
      </c>
      <c r="BW29" s="201">
        <f t="shared" si="59"/>
        <v>0</v>
      </c>
      <c r="BX29" s="197"/>
      <c r="BY29" s="198"/>
      <c r="BZ29" s="199"/>
      <c r="CA29" s="200">
        <f t="shared" si="60"/>
        <v>0</v>
      </c>
      <c r="CB29" s="201">
        <f t="shared" si="61"/>
        <v>0</v>
      </c>
    </row>
    <row r="30" spans="1:80" s="189" customFormat="1" x14ac:dyDescent="0.3">
      <c r="A30" s="193">
        <f t="shared" si="0"/>
        <v>0</v>
      </c>
      <c r="B30" s="194">
        <f t="shared" si="1"/>
        <v>0</v>
      </c>
      <c r="C30" s="195"/>
      <c r="D30" s="196" t="s">
        <v>479</v>
      </c>
      <c r="E30" s="210" t="s">
        <v>447</v>
      </c>
      <c r="F30" s="197"/>
      <c r="G30" s="198"/>
      <c r="H30" s="199"/>
      <c r="I30" s="200">
        <f t="shared" si="32"/>
        <v>0</v>
      </c>
      <c r="J30" s="201">
        <f t="shared" si="33"/>
        <v>0</v>
      </c>
      <c r="K30" s="197"/>
      <c r="L30" s="198"/>
      <c r="M30" s="199"/>
      <c r="N30" s="200">
        <f t="shared" si="34"/>
        <v>0</v>
      </c>
      <c r="O30" s="201">
        <f t="shared" si="35"/>
        <v>0</v>
      </c>
      <c r="P30" s="197"/>
      <c r="Q30" s="198"/>
      <c r="R30" s="199"/>
      <c r="S30" s="200">
        <f t="shared" si="36"/>
        <v>0</v>
      </c>
      <c r="T30" s="201">
        <f t="shared" si="37"/>
        <v>0</v>
      </c>
      <c r="U30" s="197"/>
      <c r="V30" s="198"/>
      <c r="W30" s="199"/>
      <c r="X30" s="200">
        <f t="shared" si="38"/>
        <v>0</v>
      </c>
      <c r="Y30" s="201">
        <f t="shared" si="39"/>
        <v>0</v>
      </c>
      <c r="Z30" s="197"/>
      <c r="AA30" s="198"/>
      <c r="AB30" s="199"/>
      <c r="AC30" s="200">
        <f t="shared" si="40"/>
        <v>0</v>
      </c>
      <c r="AD30" s="201">
        <f t="shared" si="41"/>
        <v>0</v>
      </c>
      <c r="AE30" s="197"/>
      <c r="AF30" s="198"/>
      <c r="AG30" s="199"/>
      <c r="AH30" s="200">
        <f t="shared" si="42"/>
        <v>0</v>
      </c>
      <c r="AI30" s="201">
        <f t="shared" si="43"/>
        <v>0</v>
      </c>
      <c r="AJ30" s="197"/>
      <c r="AK30" s="198"/>
      <c r="AL30" s="199"/>
      <c r="AM30" s="200">
        <f t="shared" si="44"/>
        <v>0</v>
      </c>
      <c r="AN30" s="201">
        <f t="shared" si="45"/>
        <v>0</v>
      </c>
      <c r="AO30" s="197"/>
      <c r="AP30" s="198"/>
      <c r="AQ30" s="199"/>
      <c r="AR30" s="200">
        <f t="shared" si="46"/>
        <v>0</v>
      </c>
      <c r="AS30" s="201">
        <f t="shared" si="47"/>
        <v>0</v>
      </c>
      <c r="AT30" s="197"/>
      <c r="AU30" s="198"/>
      <c r="AV30" s="199"/>
      <c r="AW30" s="200">
        <f t="shared" si="48"/>
        <v>0</v>
      </c>
      <c r="AX30" s="201">
        <f t="shared" si="49"/>
        <v>0</v>
      </c>
      <c r="AY30" s="197"/>
      <c r="AZ30" s="198"/>
      <c r="BA30" s="199"/>
      <c r="BB30" s="200">
        <f t="shared" si="50"/>
        <v>0</v>
      </c>
      <c r="BC30" s="201">
        <f t="shared" si="51"/>
        <v>0</v>
      </c>
      <c r="BD30" s="197"/>
      <c r="BE30" s="198"/>
      <c r="BF30" s="199"/>
      <c r="BG30" s="200">
        <f t="shared" si="52"/>
        <v>0</v>
      </c>
      <c r="BH30" s="201">
        <f t="shared" si="53"/>
        <v>0</v>
      </c>
      <c r="BI30" s="197"/>
      <c r="BJ30" s="198"/>
      <c r="BK30" s="199"/>
      <c r="BL30" s="200">
        <f t="shared" si="54"/>
        <v>0</v>
      </c>
      <c r="BM30" s="201">
        <f t="shared" si="55"/>
        <v>0</v>
      </c>
      <c r="BN30" s="197"/>
      <c r="BO30" s="198"/>
      <c r="BP30" s="199"/>
      <c r="BQ30" s="200">
        <f t="shared" si="56"/>
        <v>0</v>
      </c>
      <c r="BR30" s="201">
        <f t="shared" si="57"/>
        <v>0</v>
      </c>
      <c r="BS30" s="197"/>
      <c r="BT30" s="198"/>
      <c r="BU30" s="199"/>
      <c r="BV30" s="200">
        <f t="shared" si="58"/>
        <v>0</v>
      </c>
      <c r="BW30" s="201">
        <f t="shared" si="59"/>
        <v>0</v>
      </c>
      <c r="BX30" s="197"/>
      <c r="BY30" s="198"/>
      <c r="BZ30" s="199"/>
      <c r="CA30" s="200">
        <f t="shared" si="60"/>
        <v>0</v>
      </c>
      <c r="CB30" s="201">
        <f t="shared" si="61"/>
        <v>0</v>
      </c>
    </row>
    <row r="31" spans="1:80" s="189" customFormat="1" x14ac:dyDescent="0.3">
      <c r="A31" s="193">
        <f t="shared" si="0"/>
        <v>0</v>
      </c>
      <c r="B31" s="194">
        <f t="shared" si="1"/>
        <v>0</v>
      </c>
      <c r="C31" s="195"/>
      <c r="D31" s="196" t="s">
        <v>480</v>
      </c>
      <c r="E31" s="210" t="s">
        <v>447</v>
      </c>
      <c r="F31" s="197"/>
      <c r="G31" s="198"/>
      <c r="H31" s="199"/>
      <c r="I31" s="200">
        <f t="shared" si="32"/>
        <v>0</v>
      </c>
      <c r="J31" s="201">
        <f t="shared" si="33"/>
        <v>0</v>
      </c>
      <c r="K31" s="197"/>
      <c r="L31" s="198"/>
      <c r="M31" s="199"/>
      <c r="N31" s="200">
        <f t="shared" si="34"/>
        <v>0</v>
      </c>
      <c r="O31" s="201">
        <f t="shared" si="35"/>
        <v>0</v>
      </c>
      <c r="P31" s="197"/>
      <c r="Q31" s="198"/>
      <c r="R31" s="199"/>
      <c r="S31" s="200">
        <f t="shared" si="36"/>
        <v>0</v>
      </c>
      <c r="T31" s="201">
        <f t="shared" si="37"/>
        <v>0</v>
      </c>
      <c r="U31" s="197"/>
      <c r="V31" s="198"/>
      <c r="W31" s="199"/>
      <c r="X31" s="200">
        <f t="shared" si="38"/>
        <v>0</v>
      </c>
      <c r="Y31" s="201">
        <f t="shared" si="39"/>
        <v>0</v>
      </c>
      <c r="Z31" s="197"/>
      <c r="AA31" s="198"/>
      <c r="AB31" s="199"/>
      <c r="AC31" s="200">
        <f t="shared" si="40"/>
        <v>0</v>
      </c>
      <c r="AD31" s="201">
        <f t="shared" si="41"/>
        <v>0</v>
      </c>
      <c r="AE31" s="197"/>
      <c r="AF31" s="198"/>
      <c r="AG31" s="199"/>
      <c r="AH31" s="200">
        <f t="shared" si="42"/>
        <v>0</v>
      </c>
      <c r="AI31" s="201">
        <f t="shared" si="43"/>
        <v>0</v>
      </c>
      <c r="AJ31" s="197"/>
      <c r="AK31" s="198"/>
      <c r="AL31" s="199"/>
      <c r="AM31" s="200">
        <f t="shared" si="44"/>
        <v>0</v>
      </c>
      <c r="AN31" s="201">
        <f t="shared" si="45"/>
        <v>0</v>
      </c>
      <c r="AO31" s="197"/>
      <c r="AP31" s="198"/>
      <c r="AQ31" s="199"/>
      <c r="AR31" s="200">
        <f t="shared" si="46"/>
        <v>0</v>
      </c>
      <c r="AS31" s="201">
        <f t="shared" si="47"/>
        <v>0</v>
      </c>
      <c r="AT31" s="197"/>
      <c r="AU31" s="198"/>
      <c r="AV31" s="199"/>
      <c r="AW31" s="200">
        <f t="shared" si="48"/>
        <v>0</v>
      </c>
      <c r="AX31" s="201">
        <f t="shared" si="49"/>
        <v>0</v>
      </c>
      <c r="AY31" s="197"/>
      <c r="AZ31" s="198"/>
      <c r="BA31" s="199"/>
      <c r="BB31" s="200">
        <f t="shared" si="50"/>
        <v>0</v>
      </c>
      <c r="BC31" s="201">
        <f t="shared" si="51"/>
        <v>0</v>
      </c>
      <c r="BD31" s="197"/>
      <c r="BE31" s="198"/>
      <c r="BF31" s="199"/>
      <c r="BG31" s="200">
        <f t="shared" si="52"/>
        <v>0</v>
      </c>
      <c r="BH31" s="201">
        <f t="shared" si="53"/>
        <v>0</v>
      </c>
      <c r="BI31" s="197"/>
      <c r="BJ31" s="198"/>
      <c r="BK31" s="199"/>
      <c r="BL31" s="200">
        <f t="shared" si="54"/>
        <v>0</v>
      </c>
      <c r="BM31" s="201">
        <f t="shared" si="55"/>
        <v>0</v>
      </c>
      <c r="BN31" s="197"/>
      <c r="BO31" s="198"/>
      <c r="BP31" s="199"/>
      <c r="BQ31" s="200">
        <f t="shared" si="56"/>
        <v>0</v>
      </c>
      <c r="BR31" s="201">
        <f t="shared" si="57"/>
        <v>0</v>
      </c>
      <c r="BS31" s="197"/>
      <c r="BT31" s="198"/>
      <c r="BU31" s="199"/>
      <c r="BV31" s="200">
        <f t="shared" si="58"/>
        <v>0</v>
      </c>
      <c r="BW31" s="201">
        <f t="shared" si="59"/>
        <v>0</v>
      </c>
      <c r="BX31" s="197"/>
      <c r="BY31" s="198"/>
      <c r="BZ31" s="199"/>
      <c r="CA31" s="200">
        <f t="shared" si="60"/>
        <v>0</v>
      </c>
      <c r="CB31" s="201">
        <f t="shared" si="61"/>
        <v>0</v>
      </c>
    </row>
    <row r="32" spans="1:80" s="189" customFormat="1" x14ac:dyDescent="0.3">
      <c r="A32" s="193">
        <f t="shared" si="0"/>
        <v>0</v>
      </c>
      <c r="B32" s="194">
        <f t="shared" si="1"/>
        <v>0</v>
      </c>
      <c r="C32" s="195"/>
      <c r="D32" s="196" t="s">
        <v>481</v>
      </c>
      <c r="E32" s="210" t="s">
        <v>449</v>
      </c>
      <c r="F32" s="197"/>
      <c r="G32" s="198"/>
      <c r="H32" s="199"/>
      <c r="I32" s="200">
        <f t="shared" si="32"/>
        <v>0</v>
      </c>
      <c r="J32" s="201">
        <f t="shared" si="33"/>
        <v>0</v>
      </c>
      <c r="K32" s="197"/>
      <c r="L32" s="198"/>
      <c r="M32" s="199"/>
      <c r="N32" s="200">
        <f t="shared" si="34"/>
        <v>0</v>
      </c>
      <c r="O32" s="201">
        <f t="shared" si="35"/>
        <v>0</v>
      </c>
      <c r="P32" s="197"/>
      <c r="Q32" s="198"/>
      <c r="R32" s="199"/>
      <c r="S32" s="200">
        <f t="shared" si="36"/>
        <v>0</v>
      </c>
      <c r="T32" s="201">
        <f t="shared" si="37"/>
        <v>0</v>
      </c>
      <c r="U32" s="197"/>
      <c r="V32" s="198"/>
      <c r="W32" s="199"/>
      <c r="X32" s="200">
        <f t="shared" si="38"/>
        <v>0</v>
      </c>
      <c r="Y32" s="201">
        <f t="shared" si="39"/>
        <v>0</v>
      </c>
      <c r="Z32" s="197"/>
      <c r="AA32" s="198"/>
      <c r="AB32" s="199"/>
      <c r="AC32" s="200">
        <f t="shared" si="40"/>
        <v>0</v>
      </c>
      <c r="AD32" s="201">
        <f t="shared" si="41"/>
        <v>0</v>
      </c>
      <c r="AE32" s="197"/>
      <c r="AF32" s="198"/>
      <c r="AG32" s="199"/>
      <c r="AH32" s="200">
        <f t="shared" si="42"/>
        <v>0</v>
      </c>
      <c r="AI32" s="201">
        <f t="shared" si="43"/>
        <v>0</v>
      </c>
      <c r="AJ32" s="197"/>
      <c r="AK32" s="198"/>
      <c r="AL32" s="199"/>
      <c r="AM32" s="200">
        <f t="shared" si="44"/>
        <v>0</v>
      </c>
      <c r="AN32" s="201">
        <f t="shared" si="45"/>
        <v>0</v>
      </c>
      <c r="AO32" s="197"/>
      <c r="AP32" s="198"/>
      <c r="AQ32" s="199"/>
      <c r="AR32" s="200">
        <f t="shared" si="46"/>
        <v>0</v>
      </c>
      <c r="AS32" s="201">
        <f t="shared" si="47"/>
        <v>0</v>
      </c>
      <c r="AT32" s="197"/>
      <c r="AU32" s="198"/>
      <c r="AV32" s="199"/>
      <c r="AW32" s="200">
        <f t="shared" si="48"/>
        <v>0</v>
      </c>
      <c r="AX32" s="201">
        <f t="shared" si="49"/>
        <v>0</v>
      </c>
      <c r="AY32" s="197"/>
      <c r="AZ32" s="198"/>
      <c r="BA32" s="199"/>
      <c r="BB32" s="200">
        <f t="shared" si="50"/>
        <v>0</v>
      </c>
      <c r="BC32" s="201">
        <f t="shared" si="51"/>
        <v>0</v>
      </c>
      <c r="BD32" s="197"/>
      <c r="BE32" s="198"/>
      <c r="BF32" s="199"/>
      <c r="BG32" s="200">
        <f t="shared" si="52"/>
        <v>0</v>
      </c>
      <c r="BH32" s="201">
        <f t="shared" si="53"/>
        <v>0</v>
      </c>
      <c r="BI32" s="197"/>
      <c r="BJ32" s="198"/>
      <c r="BK32" s="199"/>
      <c r="BL32" s="200">
        <f t="shared" si="54"/>
        <v>0</v>
      </c>
      <c r="BM32" s="201">
        <f t="shared" si="55"/>
        <v>0</v>
      </c>
      <c r="BN32" s="197"/>
      <c r="BO32" s="198"/>
      <c r="BP32" s="199"/>
      <c r="BQ32" s="200">
        <f t="shared" si="56"/>
        <v>0</v>
      </c>
      <c r="BR32" s="201">
        <f t="shared" si="57"/>
        <v>0</v>
      </c>
      <c r="BS32" s="197"/>
      <c r="BT32" s="198"/>
      <c r="BU32" s="199"/>
      <c r="BV32" s="200">
        <f t="shared" si="58"/>
        <v>0</v>
      </c>
      <c r="BW32" s="201">
        <f t="shared" si="59"/>
        <v>0</v>
      </c>
      <c r="BX32" s="197"/>
      <c r="BY32" s="198"/>
      <c r="BZ32" s="199"/>
      <c r="CA32" s="200">
        <f t="shared" si="60"/>
        <v>0</v>
      </c>
      <c r="CB32" s="201">
        <f t="shared" si="61"/>
        <v>0</v>
      </c>
    </row>
    <row r="33" spans="1:80" s="189" customFormat="1" x14ac:dyDescent="0.3">
      <c r="A33" s="193">
        <f t="shared" si="0"/>
        <v>0</v>
      </c>
      <c r="B33" s="194">
        <f t="shared" si="1"/>
        <v>0</v>
      </c>
      <c r="C33" s="195"/>
      <c r="D33" s="196" t="s">
        <v>482</v>
      </c>
      <c r="E33" s="210" t="s">
        <v>449</v>
      </c>
      <c r="F33" s="197"/>
      <c r="G33" s="198"/>
      <c r="H33" s="199"/>
      <c r="I33" s="200">
        <f t="shared" si="32"/>
        <v>0</v>
      </c>
      <c r="J33" s="201">
        <f t="shared" si="33"/>
        <v>0</v>
      </c>
      <c r="K33" s="197"/>
      <c r="L33" s="198"/>
      <c r="M33" s="199"/>
      <c r="N33" s="200">
        <f t="shared" si="34"/>
        <v>0</v>
      </c>
      <c r="O33" s="201">
        <f t="shared" si="35"/>
        <v>0</v>
      </c>
      <c r="P33" s="197"/>
      <c r="Q33" s="198"/>
      <c r="R33" s="199"/>
      <c r="S33" s="200">
        <f t="shared" si="36"/>
        <v>0</v>
      </c>
      <c r="T33" s="201">
        <f t="shared" si="37"/>
        <v>0</v>
      </c>
      <c r="U33" s="197"/>
      <c r="V33" s="198"/>
      <c r="W33" s="199"/>
      <c r="X33" s="200">
        <f t="shared" si="38"/>
        <v>0</v>
      </c>
      <c r="Y33" s="201">
        <f t="shared" si="39"/>
        <v>0</v>
      </c>
      <c r="Z33" s="197"/>
      <c r="AA33" s="198"/>
      <c r="AB33" s="199"/>
      <c r="AC33" s="200">
        <f t="shared" si="40"/>
        <v>0</v>
      </c>
      <c r="AD33" s="201">
        <f t="shared" si="41"/>
        <v>0</v>
      </c>
      <c r="AE33" s="197"/>
      <c r="AF33" s="198"/>
      <c r="AG33" s="199"/>
      <c r="AH33" s="200">
        <f t="shared" si="42"/>
        <v>0</v>
      </c>
      <c r="AI33" s="201">
        <f t="shared" si="43"/>
        <v>0</v>
      </c>
      <c r="AJ33" s="197"/>
      <c r="AK33" s="198"/>
      <c r="AL33" s="199"/>
      <c r="AM33" s="200">
        <f t="shared" si="44"/>
        <v>0</v>
      </c>
      <c r="AN33" s="201">
        <f t="shared" si="45"/>
        <v>0</v>
      </c>
      <c r="AO33" s="197"/>
      <c r="AP33" s="198"/>
      <c r="AQ33" s="199"/>
      <c r="AR33" s="200">
        <f t="shared" si="46"/>
        <v>0</v>
      </c>
      <c r="AS33" s="201">
        <f t="shared" si="47"/>
        <v>0</v>
      </c>
      <c r="AT33" s="197"/>
      <c r="AU33" s="198"/>
      <c r="AV33" s="199"/>
      <c r="AW33" s="200">
        <f t="shared" si="48"/>
        <v>0</v>
      </c>
      <c r="AX33" s="201">
        <f t="shared" si="49"/>
        <v>0</v>
      </c>
      <c r="AY33" s="197"/>
      <c r="AZ33" s="198"/>
      <c r="BA33" s="199"/>
      <c r="BB33" s="200">
        <f t="shared" si="50"/>
        <v>0</v>
      </c>
      <c r="BC33" s="201">
        <f t="shared" si="51"/>
        <v>0</v>
      </c>
      <c r="BD33" s="197"/>
      <c r="BE33" s="198"/>
      <c r="BF33" s="199"/>
      <c r="BG33" s="200">
        <f t="shared" si="52"/>
        <v>0</v>
      </c>
      <c r="BH33" s="201">
        <f t="shared" si="53"/>
        <v>0</v>
      </c>
      <c r="BI33" s="197"/>
      <c r="BJ33" s="198"/>
      <c r="BK33" s="199"/>
      <c r="BL33" s="200">
        <f t="shared" si="54"/>
        <v>0</v>
      </c>
      <c r="BM33" s="201">
        <f t="shared" si="55"/>
        <v>0</v>
      </c>
      <c r="BN33" s="197"/>
      <c r="BO33" s="198"/>
      <c r="BP33" s="199"/>
      <c r="BQ33" s="200">
        <f t="shared" si="56"/>
        <v>0</v>
      </c>
      <c r="BR33" s="201">
        <f t="shared" si="57"/>
        <v>0</v>
      </c>
      <c r="BS33" s="197"/>
      <c r="BT33" s="198"/>
      <c r="BU33" s="199"/>
      <c r="BV33" s="200">
        <f t="shared" si="58"/>
        <v>0</v>
      </c>
      <c r="BW33" s="201">
        <f t="shared" si="59"/>
        <v>0</v>
      </c>
      <c r="BX33" s="197"/>
      <c r="BY33" s="198"/>
      <c r="BZ33" s="199"/>
      <c r="CA33" s="200">
        <f t="shared" si="60"/>
        <v>0</v>
      </c>
      <c r="CB33" s="201">
        <f t="shared" si="61"/>
        <v>0</v>
      </c>
    </row>
    <row r="34" spans="1:80" s="189" customFormat="1" x14ac:dyDescent="0.3">
      <c r="A34" s="193">
        <f t="shared" si="0"/>
        <v>0</v>
      </c>
      <c r="B34" s="194">
        <f t="shared" si="1"/>
        <v>0</v>
      </c>
      <c r="C34" s="195"/>
      <c r="D34" s="196" t="s">
        <v>483</v>
      </c>
      <c r="E34" s="210" t="s">
        <v>449</v>
      </c>
      <c r="F34" s="197"/>
      <c r="G34" s="198"/>
      <c r="H34" s="199"/>
      <c r="I34" s="200">
        <f t="shared" si="32"/>
        <v>0</v>
      </c>
      <c r="J34" s="201">
        <f t="shared" si="33"/>
        <v>0</v>
      </c>
      <c r="K34" s="197"/>
      <c r="L34" s="198"/>
      <c r="M34" s="199"/>
      <c r="N34" s="200">
        <f t="shared" si="34"/>
        <v>0</v>
      </c>
      <c r="O34" s="201">
        <f t="shared" si="35"/>
        <v>0</v>
      </c>
      <c r="P34" s="197"/>
      <c r="Q34" s="198"/>
      <c r="R34" s="199"/>
      <c r="S34" s="200">
        <f t="shared" si="36"/>
        <v>0</v>
      </c>
      <c r="T34" s="201">
        <f t="shared" si="37"/>
        <v>0</v>
      </c>
      <c r="U34" s="197"/>
      <c r="V34" s="198"/>
      <c r="W34" s="199"/>
      <c r="X34" s="200">
        <f t="shared" si="38"/>
        <v>0</v>
      </c>
      <c r="Y34" s="201">
        <f t="shared" si="39"/>
        <v>0</v>
      </c>
      <c r="Z34" s="197"/>
      <c r="AA34" s="198"/>
      <c r="AB34" s="199"/>
      <c r="AC34" s="200">
        <f t="shared" si="40"/>
        <v>0</v>
      </c>
      <c r="AD34" s="201">
        <f t="shared" si="41"/>
        <v>0</v>
      </c>
      <c r="AE34" s="197"/>
      <c r="AF34" s="198"/>
      <c r="AG34" s="199"/>
      <c r="AH34" s="200">
        <f t="shared" si="42"/>
        <v>0</v>
      </c>
      <c r="AI34" s="201">
        <f t="shared" si="43"/>
        <v>0</v>
      </c>
      <c r="AJ34" s="197"/>
      <c r="AK34" s="198"/>
      <c r="AL34" s="199"/>
      <c r="AM34" s="200">
        <f t="shared" si="44"/>
        <v>0</v>
      </c>
      <c r="AN34" s="201">
        <f t="shared" si="45"/>
        <v>0</v>
      </c>
      <c r="AO34" s="197"/>
      <c r="AP34" s="198"/>
      <c r="AQ34" s="199"/>
      <c r="AR34" s="200">
        <f t="shared" si="46"/>
        <v>0</v>
      </c>
      <c r="AS34" s="201">
        <f t="shared" si="47"/>
        <v>0</v>
      </c>
      <c r="AT34" s="197"/>
      <c r="AU34" s="198"/>
      <c r="AV34" s="199"/>
      <c r="AW34" s="200">
        <f t="shared" si="48"/>
        <v>0</v>
      </c>
      <c r="AX34" s="201">
        <f t="shared" si="49"/>
        <v>0</v>
      </c>
      <c r="AY34" s="197"/>
      <c r="AZ34" s="198"/>
      <c r="BA34" s="199"/>
      <c r="BB34" s="200">
        <f t="shared" si="50"/>
        <v>0</v>
      </c>
      <c r="BC34" s="201">
        <f t="shared" si="51"/>
        <v>0</v>
      </c>
      <c r="BD34" s="197"/>
      <c r="BE34" s="198"/>
      <c r="BF34" s="199"/>
      <c r="BG34" s="200">
        <f t="shared" si="52"/>
        <v>0</v>
      </c>
      <c r="BH34" s="201">
        <f t="shared" si="53"/>
        <v>0</v>
      </c>
      <c r="BI34" s="197"/>
      <c r="BJ34" s="198"/>
      <c r="BK34" s="199"/>
      <c r="BL34" s="200">
        <f t="shared" si="54"/>
        <v>0</v>
      </c>
      <c r="BM34" s="201">
        <f t="shared" si="55"/>
        <v>0</v>
      </c>
      <c r="BN34" s="197"/>
      <c r="BO34" s="198"/>
      <c r="BP34" s="199"/>
      <c r="BQ34" s="200">
        <f t="shared" si="56"/>
        <v>0</v>
      </c>
      <c r="BR34" s="201">
        <f t="shared" si="57"/>
        <v>0</v>
      </c>
      <c r="BS34" s="197"/>
      <c r="BT34" s="198"/>
      <c r="BU34" s="199"/>
      <c r="BV34" s="200">
        <f t="shared" si="58"/>
        <v>0</v>
      </c>
      <c r="BW34" s="201">
        <f t="shared" si="59"/>
        <v>0</v>
      </c>
      <c r="BX34" s="197"/>
      <c r="BY34" s="198"/>
      <c r="BZ34" s="199"/>
      <c r="CA34" s="200">
        <f t="shared" si="60"/>
        <v>0</v>
      </c>
      <c r="CB34" s="201">
        <f t="shared" si="61"/>
        <v>0</v>
      </c>
    </row>
    <row r="35" spans="1:80" s="189" customFormat="1" x14ac:dyDescent="0.3">
      <c r="A35" s="193">
        <f t="shared" si="0"/>
        <v>0</v>
      </c>
      <c r="B35" s="194">
        <f t="shared" si="1"/>
        <v>0</v>
      </c>
      <c r="C35" s="195"/>
      <c r="D35" s="196" t="s">
        <v>484</v>
      </c>
      <c r="E35" s="210" t="s">
        <v>449</v>
      </c>
      <c r="F35" s="197"/>
      <c r="G35" s="198"/>
      <c r="H35" s="199"/>
      <c r="I35" s="200">
        <f t="shared" si="32"/>
        <v>0</v>
      </c>
      <c r="J35" s="201">
        <f t="shared" si="33"/>
        <v>0</v>
      </c>
      <c r="K35" s="197"/>
      <c r="L35" s="198"/>
      <c r="M35" s="199"/>
      <c r="N35" s="200">
        <f t="shared" si="34"/>
        <v>0</v>
      </c>
      <c r="O35" s="201">
        <f t="shared" si="35"/>
        <v>0</v>
      </c>
      <c r="P35" s="197"/>
      <c r="Q35" s="198"/>
      <c r="R35" s="199"/>
      <c r="S35" s="200">
        <f t="shared" si="36"/>
        <v>0</v>
      </c>
      <c r="T35" s="201">
        <f t="shared" si="37"/>
        <v>0</v>
      </c>
      <c r="U35" s="197"/>
      <c r="V35" s="198"/>
      <c r="W35" s="199"/>
      <c r="X35" s="200">
        <f t="shared" si="38"/>
        <v>0</v>
      </c>
      <c r="Y35" s="201">
        <f t="shared" si="39"/>
        <v>0</v>
      </c>
      <c r="Z35" s="197"/>
      <c r="AA35" s="198"/>
      <c r="AB35" s="199"/>
      <c r="AC35" s="200">
        <f t="shared" si="40"/>
        <v>0</v>
      </c>
      <c r="AD35" s="201">
        <f t="shared" si="41"/>
        <v>0</v>
      </c>
      <c r="AE35" s="197"/>
      <c r="AF35" s="198"/>
      <c r="AG35" s="199"/>
      <c r="AH35" s="200">
        <f t="shared" si="42"/>
        <v>0</v>
      </c>
      <c r="AI35" s="201">
        <f t="shared" si="43"/>
        <v>0</v>
      </c>
      <c r="AJ35" s="197"/>
      <c r="AK35" s="198"/>
      <c r="AL35" s="199"/>
      <c r="AM35" s="200">
        <f t="shared" si="44"/>
        <v>0</v>
      </c>
      <c r="AN35" s="201">
        <f t="shared" si="45"/>
        <v>0</v>
      </c>
      <c r="AO35" s="197"/>
      <c r="AP35" s="198"/>
      <c r="AQ35" s="199"/>
      <c r="AR35" s="200">
        <f t="shared" si="46"/>
        <v>0</v>
      </c>
      <c r="AS35" s="201">
        <f t="shared" si="47"/>
        <v>0</v>
      </c>
      <c r="AT35" s="197"/>
      <c r="AU35" s="198"/>
      <c r="AV35" s="199"/>
      <c r="AW35" s="200">
        <f t="shared" si="48"/>
        <v>0</v>
      </c>
      <c r="AX35" s="201">
        <f t="shared" si="49"/>
        <v>0</v>
      </c>
      <c r="AY35" s="197"/>
      <c r="AZ35" s="198"/>
      <c r="BA35" s="199"/>
      <c r="BB35" s="200">
        <f t="shared" si="50"/>
        <v>0</v>
      </c>
      <c r="BC35" s="201">
        <f t="shared" si="51"/>
        <v>0</v>
      </c>
      <c r="BD35" s="197"/>
      <c r="BE35" s="198"/>
      <c r="BF35" s="199"/>
      <c r="BG35" s="200">
        <f t="shared" si="52"/>
        <v>0</v>
      </c>
      <c r="BH35" s="201">
        <f t="shared" si="53"/>
        <v>0</v>
      </c>
      <c r="BI35" s="197"/>
      <c r="BJ35" s="198"/>
      <c r="BK35" s="199"/>
      <c r="BL35" s="200">
        <f t="shared" si="54"/>
        <v>0</v>
      </c>
      <c r="BM35" s="201">
        <f t="shared" si="55"/>
        <v>0</v>
      </c>
      <c r="BN35" s="197"/>
      <c r="BO35" s="198"/>
      <c r="BP35" s="199"/>
      <c r="BQ35" s="200">
        <f t="shared" si="56"/>
        <v>0</v>
      </c>
      <c r="BR35" s="201">
        <f t="shared" si="57"/>
        <v>0</v>
      </c>
      <c r="BS35" s="197"/>
      <c r="BT35" s="198"/>
      <c r="BU35" s="199"/>
      <c r="BV35" s="200">
        <f t="shared" si="58"/>
        <v>0</v>
      </c>
      <c r="BW35" s="201">
        <f t="shared" si="59"/>
        <v>0</v>
      </c>
      <c r="BX35" s="197"/>
      <c r="BY35" s="198"/>
      <c r="BZ35" s="199"/>
      <c r="CA35" s="200">
        <f t="shared" si="60"/>
        <v>0</v>
      </c>
      <c r="CB35" s="201">
        <f t="shared" si="61"/>
        <v>0</v>
      </c>
    </row>
    <row r="36" spans="1:80" s="189" customFormat="1" x14ac:dyDescent="0.3">
      <c r="A36" s="193">
        <f t="shared" si="0"/>
        <v>0</v>
      </c>
      <c r="B36" s="194">
        <f t="shared" si="1"/>
        <v>0</v>
      </c>
      <c r="C36" s="195"/>
      <c r="D36" s="196" t="s">
        <v>485</v>
      </c>
      <c r="E36" s="210" t="s">
        <v>449</v>
      </c>
      <c r="F36" s="197"/>
      <c r="G36" s="198"/>
      <c r="H36" s="199"/>
      <c r="I36" s="200">
        <f t="shared" si="32"/>
        <v>0</v>
      </c>
      <c r="J36" s="201">
        <f t="shared" si="33"/>
        <v>0</v>
      </c>
      <c r="K36" s="197"/>
      <c r="L36" s="198"/>
      <c r="M36" s="199"/>
      <c r="N36" s="200">
        <f t="shared" si="34"/>
        <v>0</v>
      </c>
      <c r="O36" s="201">
        <f t="shared" si="35"/>
        <v>0</v>
      </c>
      <c r="P36" s="197"/>
      <c r="Q36" s="198"/>
      <c r="R36" s="199"/>
      <c r="S36" s="200">
        <f t="shared" si="36"/>
        <v>0</v>
      </c>
      <c r="T36" s="201">
        <f t="shared" si="37"/>
        <v>0</v>
      </c>
      <c r="U36" s="197"/>
      <c r="V36" s="198"/>
      <c r="W36" s="199"/>
      <c r="X36" s="200">
        <f t="shared" si="38"/>
        <v>0</v>
      </c>
      <c r="Y36" s="201">
        <f t="shared" si="39"/>
        <v>0</v>
      </c>
      <c r="Z36" s="197"/>
      <c r="AA36" s="198"/>
      <c r="AB36" s="199"/>
      <c r="AC36" s="200">
        <f t="shared" si="40"/>
        <v>0</v>
      </c>
      <c r="AD36" s="201">
        <f t="shared" si="41"/>
        <v>0</v>
      </c>
      <c r="AE36" s="197"/>
      <c r="AF36" s="198"/>
      <c r="AG36" s="199"/>
      <c r="AH36" s="200">
        <f t="shared" si="42"/>
        <v>0</v>
      </c>
      <c r="AI36" s="201">
        <f t="shared" si="43"/>
        <v>0</v>
      </c>
      <c r="AJ36" s="197"/>
      <c r="AK36" s="198"/>
      <c r="AL36" s="199"/>
      <c r="AM36" s="200">
        <f t="shared" si="44"/>
        <v>0</v>
      </c>
      <c r="AN36" s="201">
        <f t="shared" si="45"/>
        <v>0</v>
      </c>
      <c r="AO36" s="197"/>
      <c r="AP36" s="198"/>
      <c r="AQ36" s="199"/>
      <c r="AR36" s="200">
        <f t="shared" si="46"/>
        <v>0</v>
      </c>
      <c r="AS36" s="201">
        <f t="shared" si="47"/>
        <v>0</v>
      </c>
      <c r="AT36" s="197"/>
      <c r="AU36" s="198"/>
      <c r="AV36" s="199"/>
      <c r="AW36" s="200">
        <f t="shared" si="48"/>
        <v>0</v>
      </c>
      <c r="AX36" s="201">
        <f t="shared" si="49"/>
        <v>0</v>
      </c>
      <c r="AY36" s="197"/>
      <c r="AZ36" s="198"/>
      <c r="BA36" s="199"/>
      <c r="BB36" s="200">
        <f t="shared" si="50"/>
        <v>0</v>
      </c>
      <c r="BC36" s="201">
        <f t="shared" si="51"/>
        <v>0</v>
      </c>
      <c r="BD36" s="197"/>
      <c r="BE36" s="198"/>
      <c r="BF36" s="199"/>
      <c r="BG36" s="200">
        <f t="shared" si="52"/>
        <v>0</v>
      </c>
      <c r="BH36" s="201">
        <f t="shared" si="53"/>
        <v>0</v>
      </c>
      <c r="BI36" s="197"/>
      <c r="BJ36" s="198"/>
      <c r="BK36" s="199"/>
      <c r="BL36" s="200">
        <f t="shared" si="54"/>
        <v>0</v>
      </c>
      <c r="BM36" s="201">
        <f t="shared" si="55"/>
        <v>0</v>
      </c>
      <c r="BN36" s="197"/>
      <c r="BO36" s="198"/>
      <c r="BP36" s="199"/>
      <c r="BQ36" s="200">
        <f t="shared" si="56"/>
        <v>0</v>
      </c>
      <c r="BR36" s="201">
        <f t="shared" si="57"/>
        <v>0</v>
      </c>
      <c r="BS36" s="197"/>
      <c r="BT36" s="198"/>
      <c r="BU36" s="199"/>
      <c r="BV36" s="200">
        <f t="shared" si="58"/>
        <v>0</v>
      </c>
      <c r="BW36" s="201">
        <f t="shared" si="59"/>
        <v>0</v>
      </c>
      <c r="BX36" s="197"/>
      <c r="BY36" s="198"/>
      <c r="BZ36" s="199"/>
      <c r="CA36" s="200">
        <f t="shared" si="60"/>
        <v>0</v>
      </c>
      <c r="CB36" s="201">
        <f t="shared" si="61"/>
        <v>0</v>
      </c>
    </row>
    <row r="37" spans="1:80" s="189" customFormat="1" x14ac:dyDescent="0.3">
      <c r="A37" s="193">
        <f t="shared" si="0"/>
        <v>0</v>
      </c>
      <c r="B37" s="194">
        <f t="shared" si="1"/>
        <v>0</v>
      </c>
      <c r="C37" s="195"/>
      <c r="D37" s="196" t="s">
        <v>486</v>
      </c>
      <c r="E37" s="210" t="s">
        <v>449</v>
      </c>
      <c r="F37" s="197"/>
      <c r="G37" s="198"/>
      <c r="H37" s="199"/>
      <c r="I37" s="200">
        <f t="shared" si="32"/>
        <v>0</v>
      </c>
      <c r="J37" s="201">
        <f t="shared" si="33"/>
        <v>0</v>
      </c>
      <c r="K37" s="197"/>
      <c r="L37" s="198"/>
      <c r="M37" s="199"/>
      <c r="N37" s="200">
        <f t="shared" si="34"/>
        <v>0</v>
      </c>
      <c r="O37" s="201">
        <f t="shared" si="35"/>
        <v>0</v>
      </c>
      <c r="P37" s="197"/>
      <c r="Q37" s="198"/>
      <c r="R37" s="199"/>
      <c r="S37" s="200">
        <f t="shared" si="36"/>
        <v>0</v>
      </c>
      <c r="T37" s="201">
        <f t="shared" si="37"/>
        <v>0</v>
      </c>
      <c r="U37" s="197"/>
      <c r="V37" s="198"/>
      <c r="W37" s="199"/>
      <c r="X37" s="200">
        <f t="shared" si="38"/>
        <v>0</v>
      </c>
      <c r="Y37" s="201">
        <f t="shared" si="39"/>
        <v>0</v>
      </c>
      <c r="Z37" s="197"/>
      <c r="AA37" s="198"/>
      <c r="AB37" s="199"/>
      <c r="AC37" s="200">
        <f t="shared" si="40"/>
        <v>0</v>
      </c>
      <c r="AD37" s="201">
        <f t="shared" si="41"/>
        <v>0</v>
      </c>
      <c r="AE37" s="197"/>
      <c r="AF37" s="198"/>
      <c r="AG37" s="199"/>
      <c r="AH37" s="200">
        <f t="shared" si="42"/>
        <v>0</v>
      </c>
      <c r="AI37" s="201">
        <f t="shared" si="43"/>
        <v>0</v>
      </c>
      <c r="AJ37" s="197"/>
      <c r="AK37" s="198"/>
      <c r="AL37" s="199"/>
      <c r="AM37" s="200">
        <f t="shared" si="44"/>
        <v>0</v>
      </c>
      <c r="AN37" s="201">
        <f t="shared" si="45"/>
        <v>0</v>
      </c>
      <c r="AO37" s="197"/>
      <c r="AP37" s="198"/>
      <c r="AQ37" s="199"/>
      <c r="AR37" s="200">
        <f t="shared" si="46"/>
        <v>0</v>
      </c>
      <c r="AS37" s="201">
        <f t="shared" si="47"/>
        <v>0</v>
      </c>
      <c r="AT37" s="197"/>
      <c r="AU37" s="198"/>
      <c r="AV37" s="199"/>
      <c r="AW37" s="200">
        <f t="shared" si="48"/>
        <v>0</v>
      </c>
      <c r="AX37" s="201">
        <f t="shared" si="49"/>
        <v>0</v>
      </c>
      <c r="AY37" s="197"/>
      <c r="AZ37" s="198"/>
      <c r="BA37" s="199"/>
      <c r="BB37" s="200">
        <f t="shared" si="50"/>
        <v>0</v>
      </c>
      <c r="BC37" s="201">
        <f t="shared" si="51"/>
        <v>0</v>
      </c>
      <c r="BD37" s="197"/>
      <c r="BE37" s="198"/>
      <c r="BF37" s="199"/>
      <c r="BG37" s="200">
        <f t="shared" si="52"/>
        <v>0</v>
      </c>
      <c r="BH37" s="201">
        <f t="shared" si="53"/>
        <v>0</v>
      </c>
      <c r="BI37" s="197"/>
      <c r="BJ37" s="198"/>
      <c r="BK37" s="199"/>
      <c r="BL37" s="200">
        <f t="shared" si="54"/>
        <v>0</v>
      </c>
      <c r="BM37" s="201">
        <f t="shared" si="55"/>
        <v>0</v>
      </c>
      <c r="BN37" s="197"/>
      <c r="BO37" s="198"/>
      <c r="BP37" s="199"/>
      <c r="BQ37" s="200">
        <f t="shared" si="56"/>
        <v>0</v>
      </c>
      <c r="BR37" s="201">
        <f t="shared" si="57"/>
        <v>0</v>
      </c>
      <c r="BS37" s="197"/>
      <c r="BT37" s="198"/>
      <c r="BU37" s="199"/>
      <c r="BV37" s="200">
        <f t="shared" si="58"/>
        <v>0</v>
      </c>
      <c r="BW37" s="201">
        <f t="shared" si="59"/>
        <v>0</v>
      </c>
      <c r="BX37" s="197"/>
      <c r="BY37" s="198"/>
      <c r="BZ37" s="199"/>
      <c r="CA37" s="200">
        <f t="shared" si="60"/>
        <v>0</v>
      </c>
      <c r="CB37" s="201">
        <f t="shared" si="61"/>
        <v>0</v>
      </c>
    </row>
    <row r="38" spans="1:80" s="189" customFormat="1" x14ac:dyDescent="0.3">
      <c r="A38" s="193">
        <f t="shared" si="0"/>
        <v>0</v>
      </c>
      <c r="B38" s="194">
        <f t="shared" si="1"/>
        <v>0</v>
      </c>
      <c r="C38" s="195"/>
      <c r="D38" s="196" t="s">
        <v>487</v>
      </c>
      <c r="E38" s="210" t="s">
        <v>449</v>
      </c>
      <c r="F38" s="197"/>
      <c r="G38" s="198"/>
      <c r="H38" s="199"/>
      <c r="I38" s="200">
        <f t="shared" si="32"/>
        <v>0</v>
      </c>
      <c r="J38" s="201">
        <f t="shared" si="33"/>
        <v>0</v>
      </c>
      <c r="K38" s="197"/>
      <c r="L38" s="198"/>
      <c r="M38" s="199"/>
      <c r="N38" s="200">
        <f t="shared" si="34"/>
        <v>0</v>
      </c>
      <c r="O38" s="201">
        <f t="shared" si="35"/>
        <v>0</v>
      </c>
      <c r="P38" s="197"/>
      <c r="Q38" s="198"/>
      <c r="R38" s="199"/>
      <c r="S38" s="200">
        <f t="shared" si="36"/>
        <v>0</v>
      </c>
      <c r="T38" s="201">
        <f t="shared" si="37"/>
        <v>0</v>
      </c>
      <c r="U38" s="197"/>
      <c r="V38" s="198"/>
      <c r="W38" s="199"/>
      <c r="X38" s="200">
        <f t="shared" si="38"/>
        <v>0</v>
      </c>
      <c r="Y38" s="201">
        <f t="shared" si="39"/>
        <v>0</v>
      </c>
      <c r="Z38" s="197"/>
      <c r="AA38" s="198"/>
      <c r="AB38" s="199"/>
      <c r="AC38" s="200">
        <f t="shared" si="40"/>
        <v>0</v>
      </c>
      <c r="AD38" s="201">
        <f t="shared" si="41"/>
        <v>0</v>
      </c>
      <c r="AE38" s="197"/>
      <c r="AF38" s="198"/>
      <c r="AG38" s="199"/>
      <c r="AH38" s="200">
        <f t="shared" si="42"/>
        <v>0</v>
      </c>
      <c r="AI38" s="201">
        <f t="shared" si="43"/>
        <v>0</v>
      </c>
      <c r="AJ38" s="197"/>
      <c r="AK38" s="198"/>
      <c r="AL38" s="199"/>
      <c r="AM38" s="200">
        <f t="shared" si="44"/>
        <v>0</v>
      </c>
      <c r="AN38" s="201">
        <f t="shared" si="45"/>
        <v>0</v>
      </c>
      <c r="AO38" s="197"/>
      <c r="AP38" s="198"/>
      <c r="AQ38" s="199"/>
      <c r="AR38" s="200">
        <f t="shared" si="46"/>
        <v>0</v>
      </c>
      <c r="AS38" s="201">
        <f t="shared" si="47"/>
        <v>0</v>
      </c>
      <c r="AT38" s="197"/>
      <c r="AU38" s="198"/>
      <c r="AV38" s="199"/>
      <c r="AW38" s="200">
        <f t="shared" si="48"/>
        <v>0</v>
      </c>
      <c r="AX38" s="201">
        <f t="shared" si="49"/>
        <v>0</v>
      </c>
      <c r="AY38" s="197"/>
      <c r="AZ38" s="198"/>
      <c r="BA38" s="199"/>
      <c r="BB38" s="200">
        <f t="shared" si="50"/>
        <v>0</v>
      </c>
      <c r="BC38" s="201">
        <f t="shared" si="51"/>
        <v>0</v>
      </c>
      <c r="BD38" s="197"/>
      <c r="BE38" s="198"/>
      <c r="BF38" s="199"/>
      <c r="BG38" s="200">
        <f t="shared" si="52"/>
        <v>0</v>
      </c>
      <c r="BH38" s="201">
        <f t="shared" si="53"/>
        <v>0</v>
      </c>
      <c r="BI38" s="197"/>
      <c r="BJ38" s="198"/>
      <c r="BK38" s="199"/>
      <c r="BL38" s="200">
        <f t="shared" si="54"/>
        <v>0</v>
      </c>
      <c r="BM38" s="201">
        <f t="shared" si="55"/>
        <v>0</v>
      </c>
      <c r="BN38" s="197"/>
      <c r="BO38" s="198"/>
      <c r="BP38" s="199"/>
      <c r="BQ38" s="200">
        <f t="shared" si="56"/>
        <v>0</v>
      </c>
      <c r="BR38" s="201">
        <f t="shared" si="57"/>
        <v>0</v>
      </c>
      <c r="BS38" s="197"/>
      <c r="BT38" s="198"/>
      <c r="BU38" s="199"/>
      <c r="BV38" s="200">
        <f t="shared" si="58"/>
        <v>0</v>
      </c>
      <c r="BW38" s="201">
        <f t="shared" si="59"/>
        <v>0</v>
      </c>
      <c r="BX38" s="197"/>
      <c r="BY38" s="198"/>
      <c r="BZ38" s="199"/>
      <c r="CA38" s="200">
        <f t="shared" si="60"/>
        <v>0</v>
      </c>
      <c r="CB38" s="201">
        <f t="shared" si="61"/>
        <v>0</v>
      </c>
    </row>
    <row r="39" spans="1:80" s="189" customFormat="1" x14ac:dyDescent="0.3">
      <c r="A39" s="193">
        <f t="shared" si="0"/>
        <v>0</v>
      </c>
      <c r="B39" s="194">
        <f t="shared" si="1"/>
        <v>0</v>
      </c>
      <c r="C39" s="195"/>
      <c r="D39" s="196" t="s">
        <v>488</v>
      </c>
      <c r="E39" s="210" t="s">
        <v>449</v>
      </c>
      <c r="F39" s="197"/>
      <c r="G39" s="198"/>
      <c r="H39" s="199"/>
      <c r="I39" s="200">
        <f t="shared" si="32"/>
        <v>0</v>
      </c>
      <c r="J39" s="201">
        <f t="shared" si="33"/>
        <v>0</v>
      </c>
      <c r="K39" s="197"/>
      <c r="L39" s="198"/>
      <c r="M39" s="199"/>
      <c r="N39" s="200">
        <f t="shared" si="34"/>
        <v>0</v>
      </c>
      <c r="O39" s="201">
        <f t="shared" si="35"/>
        <v>0</v>
      </c>
      <c r="P39" s="197"/>
      <c r="Q39" s="198"/>
      <c r="R39" s="199"/>
      <c r="S39" s="200">
        <f t="shared" si="36"/>
        <v>0</v>
      </c>
      <c r="T39" s="201">
        <f t="shared" si="37"/>
        <v>0</v>
      </c>
      <c r="U39" s="197"/>
      <c r="V39" s="198"/>
      <c r="W39" s="199"/>
      <c r="X39" s="200">
        <f t="shared" si="38"/>
        <v>0</v>
      </c>
      <c r="Y39" s="201">
        <f t="shared" si="39"/>
        <v>0</v>
      </c>
      <c r="Z39" s="197"/>
      <c r="AA39" s="198"/>
      <c r="AB39" s="199"/>
      <c r="AC39" s="200">
        <f t="shared" si="40"/>
        <v>0</v>
      </c>
      <c r="AD39" s="201">
        <f t="shared" si="41"/>
        <v>0</v>
      </c>
      <c r="AE39" s="197"/>
      <c r="AF39" s="198"/>
      <c r="AG39" s="199"/>
      <c r="AH39" s="200">
        <f t="shared" si="42"/>
        <v>0</v>
      </c>
      <c r="AI39" s="201">
        <f t="shared" si="43"/>
        <v>0</v>
      </c>
      <c r="AJ39" s="197"/>
      <c r="AK39" s="198"/>
      <c r="AL39" s="199"/>
      <c r="AM39" s="200">
        <f t="shared" si="44"/>
        <v>0</v>
      </c>
      <c r="AN39" s="201">
        <f t="shared" si="45"/>
        <v>0</v>
      </c>
      <c r="AO39" s="197"/>
      <c r="AP39" s="198"/>
      <c r="AQ39" s="199"/>
      <c r="AR39" s="200">
        <f t="shared" si="46"/>
        <v>0</v>
      </c>
      <c r="AS39" s="201">
        <f t="shared" si="47"/>
        <v>0</v>
      </c>
      <c r="AT39" s="197"/>
      <c r="AU39" s="198"/>
      <c r="AV39" s="199"/>
      <c r="AW39" s="200">
        <f t="shared" si="48"/>
        <v>0</v>
      </c>
      <c r="AX39" s="201">
        <f t="shared" si="49"/>
        <v>0</v>
      </c>
      <c r="AY39" s="197"/>
      <c r="AZ39" s="198"/>
      <c r="BA39" s="199"/>
      <c r="BB39" s="200">
        <f t="shared" si="50"/>
        <v>0</v>
      </c>
      <c r="BC39" s="201">
        <f t="shared" si="51"/>
        <v>0</v>
      </c>
      <c r="BD39" s="197"/>
      <c r="BE39" s="198"/>
      <c r="BF39" s="199"/>
      <c r="BG39" s="200">
        <f t="shared" si="52"/>
        <v>0</v>
      </c>
      <c r="BH39" s="201">
        <f t="shared" si="53"/>
        <v>0</v>
      </c>
      <c r="BI39" s="197"/>
      <c r="BJ39" s="198"/>
      <c r="BK39" s="199"/>
      <c r="BL39" s="200">
        <f t="shared" si="54"/>
        <v>0</v>
      </c>
      <c r="BM39" s="201">
        <f t="shared" si="55"/>
        <v>0</v>
      </c>
      <c r="BN39" s="197"/>
      <c r="BO39" s="198"/>
      <c r="BP39" s="199"/>
      <c r="BQ39" s="200">
        <f t="shared" si="56"/>
        <v>0</v>
      </c>
      <c r="BR39" s="201">
        <f t="shared" si="57"/>
        <v>0</v>
      </c>
      <c r="BS39" s="197"/>
      <c r="BT39" s="198"/>
      <c r="BU39" s="199"/>
      <c r="BV39" s="200">
        <f t="shared" si="58"/>
        <v>0</v>
      </c>
      <c r="BW39" s="201">
        <f t="shared" si="59"/>
        <v>0</v>
      </c>
      <c r="BX39" s="197"/>
      <c r="BY39" s="198"/>
      <c r="BZ39" s="199"/>
      <c r="CA39" s="200">
        <f t="shared" si="60"/>
        <v>0</v>
      </c>
      <c r="CB39" s="201">
        <f t="shared" si="61"/>
        <v>0</v>
      </c>
    </row>
    <row r="40" spans="1:80" s="189" customFormat="1" x14ac:dyDescent="0.3">
      <c r="A40" s="193">
        <f t="shared" si="0"/>
        <v>0</v>
      </c>
      <c r="B40" s="194">
        <f t="shared" si="1"/>
        <v>0</v>
      </c>
      <c r="C40" s="195"/>
      <c r="D40" s="196" t="s">
        <v>489</v>
      </c>
      <c r="E40" s="210" t="s">
        <v>449</v>
      </c>
      <c r="F40" s="197"/>
      <c r="G40" s="198"/>
      <c r="H40" s="199"/>
      <c r="I40" s="200">
        <f t="shared" si="32"/>
        <v>0</v>
      </c>
      <c r="J40" s="201">
        <f t="shared" si="33"/>
        <v>0</v>
      </c>
      <c r="K40" s="197"/>
      <c r="L40" s="198"/>
      <c r="M40" s="199"/>
      <c r="N40" s="200">
        <f t="shared" si="34"/>
        <v>0</v>
      </c>
      <c r="O40" s="201">
        <f t="shared" si="35"/>
        <v>0</v>
      </c>
      <c r="P40" s="197"/>
      <c r="Q40" s="198"/>
      <c r="R40" s="199"/>
      <c r="S40" s="200">
        <f t="shared" si="36"/>
        <v>0</v>
      </c>
      <c r="T40" s="201">
        <f t="shared" si="37"/>
        <v>0</v>
      </c>
      <c r="U40" s="197"/>
      <c r="V40" s="198"/>
      <c r="W40" s="199"/>
      <c r="X40" s="200">
        <f t="shared" si="38"/>
        <v>0</v>
      </c>
      <c r="Y40" s="201">
        <f t="shared" si="39"/>
        <v>0</v>
      </c>
      <c r="Z40" s="197"/>
      <c r="AA40" s="198"/>
      <c r="AB40" s="199"/>
      <c r="AC40" s="200">
        <f t="shared" si="40"/>
        <v>0</v>
      </c>
      <c r="AD40" s="201">
        <f t="shared" si="41"/>
        <v>0</v>
      </c>
      <c r="AE40" s="197"/>
      <c r="AF40" s="198"/>
      <c r="AG40" s="199"/>
      <c r="AH40" s="200">
        <f t="shared" si="42"/>
        <v>0</v>
      </c>
      <c r="AI40" s="201">
        <f t="shared" si="43"/>
        <v>0</v>
      </c>
      <c r="AJ40" s="197"/>
      <c r="AK40" s="198"/>
      <c r="AL40" s="199"/>
      <c r="AM40" s="200">
        <f t="shared" si="44"/>
        <v>0</v>
      </c>
      <c r="AN40" s="201">
        <f t="shared" si="45"/>
        <v>0</v>
      </c>
      <c r="AO40" s="197"/>
      <c r="AP40" s="198"/>
      <c r="AQ40" s="199"/>
      <c r="AR40" s="200">
        <f t="shared" si="46"/>
        <v>0</v>
      </c>
      <c r="AS40" s="201">
        <f t="shared" si="47"/>
        <v>0</v>
      </c>
      <c r="AT40" s="197"/>
      <c r="AU40" s="198"/>
      <c r="AV40" s="199"/>
      <c r="AW40" s="200">
        <f t="shared" si="48"/>
        <v>0</v>
      </c>
      <c r="AX40" s="201">
        <f t="shared" si="49"/>
        <v>0</v>
      </c>
      <c r="AY40" s="197"/>
      <c r="AZ40" s="198"/>
      <c r="BA40" s="199"/>
      <c r="BB40" s="200">
        <f t="shared" si="50"/>
        <v>0</v>
      </c>
      <c r="BC40" s="201">
        <f t="shared" si="51"/>
        <v>0</v>
      </c>
      <c r="BD40" s="197"/>
      <c r="BE40" s="198"/>
      <c r="BF40" s="199"/>
      <c r="BG40" s="200">
        <f t="shared" si="52"/>
        <v>0</v>
      </c>
      <c r="BH40" s="201">
        <f t="shared" si="53"/>
        <v>0</v>
      </c>
      <c r="BI40" s="197"/>
      <c r="BJ40" s="198"/>
      <c r="BK40" s="199"/>
      <c r="BL40" s="200">
        <f t="shared" si="54"/>
        <v>0</v>
      </c>
      <c r="BM40" s="201">
        <f t="shared" si="55"/>
        <v>0</v>
      </c>
      <c r="BN40" s="197"/>
      <c r="BO40" s="198"/>
      <c r="BP40" s="199"/>
      <c r="BQ40" s="200">
        <f t="shared" si="56"/>
        <v>0</v>
      </c>
      <c r="BR40" s="201">
        <f t="shared" si="57"/>
        <v>0</v>
      </c>
      <c r="BS40" s="197"/>
      <c r="BT40" s="198"/>
      <c r="BU40" s="199"/>
      <c r="BV40" s="200">
        <f t="shared" si="58"/>
        <v>0</v>
      </c>
      <c r="BW40" s="201">
        <f t="shared" si="59"/>
        <v>0</v>
      </c>
      <c r="BX40" s="197"/>
      <c r="BY40" s="198"/>
      <c r="BZ40" s="199"/>
      <c r="CA40" s="200">
        <f t="shared" si="60"/>
        <v>0</v>
      </c>
      <c r="CB40" s="201">
        <f t="shared" si="61"/>
        <v>0</v>
      </c>
    </row>
    <row r="41" spans="1:80" s="189" customFormat="1" x14ac:dyDescent="0.3">
      <c r="A41" s="193">
        <f t="shared" si="0"/>
        <v>0</v>
      </c>
      <c r="B41" s="194">
        <f t="shared" si="1"/>
        <v>0</v>
      </c>
      <c r="C41" s="195"/>
      <c r="D41" s="196" t="s">
        <v>490</v>
      </c>
      <c r="E41" s="210" t="s">
        <v>449</v>
      </c>
      <c r="F41" s="197"/>
      <c r="G41" s="198"/>
      <c r="H41" s="199"/>
      <c r="I41" s="200">
        <f t="shared" si="32"/>
        <v>0</v>
      </c>
      <c r="J41" s="201">
        <f t="shared" si="33"/>
        <v>0</v>
      </c>
      <c r="K41" s="197"/>
      <c r="L41" s="198"/>
      <c r="M41" s="199"/>
      <c r="N41" s="200">
        <f t="shared" si="34"/>
        <v>0</v>
      </c>
      <c r="O41" s="201">
        <f t="shared" si="35"/>
        <v>0</v>
      </c>
      <c r="P41" s="197"/>
      <c r="Q41" s="198"/>
      <c r="R41" s="199"/>
      <c r="S41" s="200">
        <f t="shared" si="36"/>
        <v>0</v>
      </c>
      <c r="T41" s="201">
        <f t="shared" si="37"/>
        <v>0</v>
      </c>
      <c r="U41" s="197"/>
      <c r="V41" s="198"/>
      <c r="W41" s="199"/>
      <c r="X41" s="200">
        <f t="shared" si="38"/>
        <v>0</v>
      </c>
      <c r="Y41" s="201">
        <f t="shared" si="39"/>
        <v>0</v>
      </c>
      <c r="Z41" s="197"/>
      <c r="AA41" s="198"/>
      <c r="AB41" s="199"/>
      <c r="AC41" s="200">
        <f t="shared" si="40"/>
        <v>0</v>
      </c>
      <c r="AD41" s="201">
        <f t="shared" si="41"/>
        <v>0</v>
      </c>
      <c r="AE41" s="197"/>
      <c r="AF41" s="198"/>
      <c r="AG41" s="199"/>
      <c r="AH41" s="200">
        <f t="shared" si="42"/>
        <v>0</v>
      </c>
      <c r="AI41" s="201">
        <f t="shared" si="43"/>
        <v>0</v>
      </c>
      <c r="AJ41" s="197"/>
      <c r="AK41" s="198"/>
      <c r="AL41" s="199"/>
      <c r="AM41" s="200">
        <f t="shared" si="44"/>
        <v>0</v>
      </c>
      <c r="AN41" s="201">
        <f t="shared" si="45"/>
        <v>0</v>
      </c>
      <c r="AO41" s="197"/>
      <c r="AP41" s="198"/>
      <c r="AQ41" s="199"/>
      <c r="AR41" s="200">
        <f t="shared" si="46"/>
        <v>0</v>
      </c>
      <c r="AS41" s="201">
        <f t="shared" si="47"/>
        <v>0</v>
      </c>
      <c r="AT41" s="197"/>
      <c r="AU41" s="198"/>
      <c r="AV41" s="199"/>
      <c r="AW41" s="200">
        <f t="shared" si="48"/>
        <v>0</v>
      </c>
      <c r="AX41" s="201">
        <f t="shared" si="49"/>
        <v>0</v>
      </c>
      <c r="AY41" s="197"/>
      <c r="AZ41" s="198"/>
      <c r="BA41" s="199"/>
      <c r="BB41" s="200">
        <f t="shared" si="50"/>
        <v>0</v>
      </c>
      <c r="BC41" s="201">
        <f t="shared" si="51"/>
        <v>0</v>
      </c>
      <c r="BD41" s="197"/>
      <c r="BE41" s="198"/>
      <c r="BF41" s="199"/>
      <c r="BG41" s="200">
        <f t="shared" si="52"/>
        <v>0</v>
      </c>
      <c r="BH41" s="201">
        <f t="shared" si="53"/>
        <v>0</v>
      </c>
      <c r="BI41" s="197"/>
      <c r="BJ41" s="198"/>
      <c r="BK41" s="199"/>
      <c r="BL41" s="200">
        <f t="shared" si="54"/>
        <v>0</v>
      </c>
      <c r="BM41" s="201">
        <f t="shared" si="55"/>
        <v>0</v>
      </c>
      <c r="BN41" s="197"/>
      <c r="BO41" s="198"/>
      <c r="BP41" s="199"/>
      <c r="BQ41" s="200">
        <f t="shared" si="56"/>
        <v>0</v>
      </c>
      <c r="BR41" s="201">
        <f t="shared" si="57"/>
        <v>0</v>
      </c>
      <c r="BS41" s="197"/>
      <c r="BT41" s="198"/>
      <c r="BU41" s="199"/>
      <c r="BV41" s="200">
        <f t="shared" si="58"/>
        <v>0</v>
      </c>
      <c r="BW41" s="201">
        <f t="shared" si="59"/>
        <v>0</v>
      </c>
      <c r="BX41" s="197"/>
      <c r="BY41" s="198"/>
      <c r="BZ41" s="199"/>
      <c r="CA41" s="200">
        <f t="shared" si="60"/>
        <v>0</v>
      </c>
      <c r="CB41" s="201">
        <f t="shared" si="61"/>
        <v>0</v>
      </c>
    </row>
    <row r="42" spans="1:80" s="189" customFormat="1" x14ac:dyDescent="0.3">
      <c r="A42" s="193">
        <f t="shared" si="0"/>
        <v>0</v>
      </c>
      <c r="B42" s="194">
        <f t="shared" si="1"/>
        <v>0</v>
      </c>
      <c r="C42" s="195"/>
      <c r="D42" s="196" t="s">
        <v>491</v>
      </c>
      <c r="E42" s="210" t="s">
        <v>449</v>
      </c>
      <c r="F42" s="197"/>
      <c r="G42" s="198"/>
      <c r="H42" s="199"/>
      <c r="I42" s="200">
        <f t="shared" si="32"/>
        <v>0</v>
      </c>
      <c r="J42" s="201">
        <f t="shared" si="33"/>
        <v>0</v>
      </c>
      <c r="K42" s="197"/>
      <c r="L42" s="198"/>
      <c r="M42" s="199"/>
      <c r="N42" s="200">
        <f t="shared" si="34"/>
        <v>0</v>
      </c>
      <c r="O42" s="201">
        <f t="shared" si="35"/>
        <v>0</v>
      </c>
      <c r="P42" s="197"/>
      <c r="Q42" s="198"/>
      <c r="R42" s="199"/>
      <c r="S42" s="200">
        <f t="shared" si="36"/>
        <v>0</v>
      </c>
      <c r="T42" s="201">
        <f t="shared" si="37"/>
        <v>0</v>
      </c>
      <c r="U42" s="197"/>
      <c r="V42" s="198"/>
      <c r="W42" s="199"/>
      <c r="X42" s="200">
        <f t="shared" si="38"/>
        <v>0</v>
      </c>
      <c r="Y42" s="201">
        <f t="shared" si="39"/>
        <v>0</v>
      </c>
      <c r="Z42" s="197"/>
      <c r="AA42" s="198"/>
      <c r="AB42" s="199"/>
      <c r="AC42" s="200">
        <f t="shared" si="40"/>
        <v>0</v>
      </c>
      <c r="AD42" s="201">
        <f t="shared" si="41"/>
        <v>0</v>
      </c>
      <c r="AE42" s="197"/>
      <c r="AF42" s="198"/>
      <c r="AG42" s="199"/>
      <c r="AH42" s="200">
        <f t="shared" si="42"/>
        <v>0</v>
      </c>
      <c r="AI42" s="201">
        <f t="shared" si="43"/>
        <v>0</v>
      </c>
      <c r="AJ42" s="197"/>
      <c r="AK42" s="198"/>
      <c r="AL42" s="199"/>
      <c r="AM42" s="200">
        <f t="shared" si="44"/>
        <v>0</v>
      </c>
      <c r="AN42" s="201">
        <f t="shared" si="45"/>
        <v>0</v>
      </c>
      <c r="AO42" s="197"/>
      <c r="AP42" s="198"/>
      <c r="AQ42" s="199"/>
      <c r="AR42" s="200">
        <f t="shared" si="46"/>
        <v>0</v>
      </c>
      <c r="AS42" s="201">
        <f t="shared" si="47"/>
        <v>0</v>
      </c>
      <c r="AT42" s="197"/>
      <c r="AU42" s="198"/>
      <c r="AV42" s="199"/>
      <c r="AW42" s="200">
        <f t="shared" si="48"/>
        <v>0</v>
      </c>
      <c r="AX42" s="201">
        <f t="shared" si="49"/>
        <v>0</v>
      </c>
      <c r="AY42" s="197"/>
      <c r="AZ42" s="198"/>
      <c r="BA42" s="199"/>
      <c r="BB42" s="200">
        <f t="shared" si="50"/>
        <v>0</v>
      </c>
      <c r="BC42" s="201">
        <f t="shared" si="51"/>
        <v>0</v>
      </c>
      <c r="BD42" s="197"/>
      <c r="BE42" s="198"/>
      <c r="BF42" s="199"/>
      <c r="BG42" s="200">
        <f t="shared" si="52"/>
        <v>0</v>
      </c>
      <c r="BH42" s="201">
        <f t="shared" si="53"/>
        <v>0</v>
      </c>
      <c r="BI42" s="197"/>
      <c r="BJ42" s="198"/>
      <c r="BK42" s="199"/>
      <c r="BL42" s="200">
        <f t="shared" si="54"/>
        <v>0</v>
      </c>
      <c r="BM42" s="201">
        <f t="shared" si="55"/>
        <v>0</v>
      </c>
      <c r="BN42" s="197"/>
      <c r="BO42" s="198"/>
      <c r="BP42" s="199"/>
      <c r="BQ42" s="200">
        <f t="shared" si="56"/>
        <v>0</v>
      </c>
      <c r="BR42" s="201">
        <f t="shared" si="57"/>
        <v>0</v>
      </c>
      <c r="BS42" s="197"/>
      <c r="BT42" s="198"/>
      <c r="BU42" s="199"/>
      <c r="BV42" s="200">
        <f t="shared" si="58"/>
        <v>0</v>
      </c>
      <c r="BW42" s="201">
        <f t="shared" si="59"/>
        <v>0</v>
      </c>
      <c r="BX42" s="197"/>
      <c r="BY42" s="198"/>
      <c r="BZ42" s="199"/>
      <c r="CA42" s="200">
        <f t="shared" si="60"/>
        <v>0</v>
      </c>
      <c r="CB42" s="201">
        <f t="shared" si="61"/>
        <v>0</v>
      </c>
    </row>
    <row r="43" spans="1:80" s="189" customFormat="1" x14ac:dyDescent="0.3">
      <c r="A43" s="202"/>
      <c r="B43" s="203"/>
      <c r="C43" s="192"/>
      <c r="D43" s="183" t="s">
        <v>96</v>
      </c>
      <c r="E43" s="184" t="s">
        <v>442</v>
      </c>
      <c r="F43" s="185"/>
      <c r="G43" s="186"/>
      <c r="H43" s="187"/>
      <c r="I43" s="204"/>
      <c r="J43" s="205"/>
      <c r="K43" s="185"/>
      <c r="L43" s="186"/>
      <c r="M43" s="187"/>
      <c r="N43" s="204"/>
      <c r="O43" s="205"/>
      <c r="P43" s="185"/>
      <c r="Q43" s="186"/>
      <c r="R43" s="187"/>
      <c r="S43" s="204"/>
      <c r="T43" s="205"/>
      <c r="U43" s="185"/>
      <c r="V43" s="186"/>
      <c r="W43" s="187"/>
      <c r="X43" s="204"/>
      <c r="Y43" s="205"/>
      <c r="Z43" s="185"/>
      <c r="AA43" s="186"/>
      <c r="AB43" s="187"/>
      <c r="AC43" s="204"/>
      <c r="AD43" s="205"/>
      <c r="AE43" s="185"/>
      <c r="AF43" s="186"/>
      <c r="AG43" s="187"/>
      <c r="AH43" s="204"/>
      <c r="AI43" s="205"/>
      <c r="AJ43" s="185"/>
      <c r="AK43" s="186"/>
      <c r="AL43" s="187"/>
      <c r="AM43" s="204"/>
      <c r="AN43" s="205"/>
      <c r="AO43" s="185"/>
      <c r="AP43" s="186"/>
      <c r="AQ43" s="187"/>
      <c r="AR43" s="204"/>
      <c r="AS43" s="205"/>
      <c r="AT43" s="185"/>
      <c r="AU43" s="186"/>
      <c r="AV43" s="187"/>
      <c r="AW43" s="204"/>
      <c r="AX43" s="205"/>
      <c r="AY43" s="185"/>
      <c r="AZ43" s="186"/>
      <c r="BA43" s="187"/>
      <c r="BB43" s="204"/>
      <c r="BC43" s="205"/>
      <c r="BD43" s="185"/>
      <c r="BE43" s="186"/>
      <c r="BF43" s="187"/>
      <c r="BG43" s="204"/>
      <c r="BH43" s="205"/>
      <c r="BI43" s="185"/>
      <c r="BJ43" s="186"/>
      <c r="BK43" s="187"/>
      <c r="BL43" s="204"/>
      <c r="BM43" s="205"/>
      <c r="BN43" s="185"/>
      <c r="BO43" s="186"/>
      <c r="BP43" s="187"/>
      <c r="BQ43" s="204"/>
      <c r="BR43" s="205"/>
      <c r="BS43" s="185"/>
      <c r="BT43" s="186"/>
      <c r="BU43" s="187"/>
      <c r="BV43" s="204"/>
      <c r="BW43" s="205"/>
      <c r="BX43" s="185"/>
      <c r="BY43" s="186"/>
      <c r="BZ43" s="187"/>
      <c r="CA43" s="204"/>
      <c r="CB43" s="205"/>
    </row>
    <row r="44" spans="1:80" s="189" customFormat="1" x14ac:dyDescent="0.3">
      <c r="A44" s="193">
        <f t="shared" si="0"/>
        <v>0</v>
      </c>
      <c r="B44" s="194">
        <f t="shared" si="1"/>
        <v>0</v>
      </c>
      <c r="C44" s="195"/>
      <c r="D44" s="196" t="s">
        <v>492</v>
      </c>
      <c r="E44" s="206" t="s">
        <v>443</v>
      </c>
      <c r="F44" s="197"/>
      <c r="G44" s="198"/>
      <c r="H44" s="199"/>
      <c r="I44" s="200">
        <f>H44*$F44</f>
        <v>0</v>
      </c>
      <c r="J44" s="201">
        <f>H44*$G44</f>
        <v>0</v>
      </c>
      <c r="K44" s="197"/>
      <c r="L44" s="198"/>
      <c r="M44" s="199"/>
      <c r="N44" s="200">
        <f t="shared" ref="N44:N85" si="62">M44*K44</f>
        <v>0</v>
      </c>
      <c r="O44" s="201">
        <f t="shared" ref="O44:O85" si="63">M44*L44</f>
        <v>0</v>
      </c>
      <c r="P44" s="197"/>
      <c r="Q44" s="198"/>
      <c r="R44" s="199"/>
      <c r="S44" s="200">
        <f t="shared" ref="S44:S85" si="64">R44*P44</f>
        <v>0</v>
      </c>
      <c r="T44" s="201">
        <f t="shared" ref="T44:T85" si="65">R44*Q44</f>
        <v>0</v>
      </c>
      <c r="U44" s="197"/>
      <c r="V44" s="198"/>
      <c r="W44" s="199"/>
      <c r="X44" s="200">
        <f t="shared" ref="X44:X85" si="66">W44*U44</f>
        <v>0</v>
      </c>
      <c r="Y44" s="201">
        <f t="shared" ref="Y44:Y85" si="67">W44*V44</f>
        <v>0</v>
      </c>
      <c r="Z44" s="197"/>
      <c r="AA44" s="198"/>
      <c r="AB44" s="199"/>
      <c r="AC44" s="200">
        <f t="shared" ref="AC44:AC85" si="68">AB44*Z44</f>
        <v>0</v>
      </c>
      <c r="AD44" s="201">
        <f t="shared" ref="AD44:AD85" si="69">AB44*AA44</f>
        <v>0</v>
      </c>
      <c r="AE44" s="197"/>
      <c r="AF44" s="198"/>
      <c r="AG44" s="199"/>
      <c r="AH44" s="200">
        <f t="shared" ref="AH44:AH85" si="70">AG44*AE44</f>
        <v>0</v>
      </c>
      <c r="AI44" s="201">
        <f t="shared" ref="AI44:AI85" si="71">AG44*AF44</f>
        <v>0</v>
      </c>
      <c r="AJ44" s="197"/>
      <c r="AK44" s="198"/>
      <c r="AL44" s="199"/>
      <c r="AM44" s="200">
        <f t="shared" ref="AM44:AM85" si="72">AL44*AJ44</f>
        <v>0</v>
      </c>
      <c r="AN44" s="201">
        <f t="shared" ref="AN44:AN85" si="73">AL44*AK44</f>
        <v>0</v>
      </c>
      <c r="AO44" s="197"/>
      <c r="AP44" s="198"/>
      <c r="AQ44" s="199"/>
      <c r="AR44" s="200">
        <f t="shared" ref="AR44:AR85" si="74">AQ44*AO44</f>
        <v>0</v>
      </c>
      <c r="AS44" s="201">
        <f t="shared" ref="AS44:AS85" si="75">AQ44*AP44</f>
        <v>0</v>
      </c>
      <c r="AT44" s="197"/>
      <c r="AU44" s="198"/>
      <c r="AV44" s="199"/>
      <c r="AW44" s="200">
        <f t="shared" ref="AW44:AW85" si="76">AV44*AT44</f>
        <v>0</v>
      </c>
      <c r="AX44" s="201">
        <f t="shared" ref="AX44:AX85" si="77">AV44*AU44</f>
        <v>0</v>
      </c>
      <c r="AY44" s="197"/>
      <c r="AZ44" s="198"/>
      <c r="BA44" s="199"/>
      <c r="BB44" s="200">
        <f t="shared" ref="BB44:BB85" si="78">BA44*AY44</f>
        <v>0</v>
      </c>
      <c r="BC44" s="201">
        <f t="shared" ref="BC44:BC85" si="79">BA44*AZ44</f>
        <v>0</v>
      </c>
      <c r="BD44" s="197"/>
      <c r="BE44" s="198"/>
      <c r="BF44" s="199"/>
      <c r="BG44" s="200">
        <f t="shared" ref="BG44:BG85" si="80">BF44*BD44</f>
        <v>0</v>
      </c>
      <c r="BH44" s="201">
        <f t="shared" ref="BH44:BH85" si="81">BF44*BE44</f>
        <v>0</v>
      </c>
      <c r="BI44" s="197"/>
      <c r="BJ44" s="198"/>
      <c r="BK44" s="199"/>
      <c r="BL44" s="200">
        <f t="shared" ref="BL44:BL85" si="82">BK44*BI44</f>
        <v>0</v>
      </c>
      <c r="BM44" s="201">
        <f t="shared" ref="BM44:BM85" si="83">BK44*BJ44</f>
        <v>0</v>
      </c>
      <c r="BN44" s="197"/>
      <c r="BO44" s="198"/>
      <c r="BP44" s="199"/>
      <c r="BQ44" s="200">
        <f t="shared" ref="BQ44:BQ85" si="84">BP44*BN44</f>
        <v>0</v>
      </c>
      <c r="BR44" s="201">
        <f t="shared" ref="BR44:BR85" si="85">BP44*BO44</f>
        <v>0</v>
      </c>
      <c r="BS44" s="197"/>
      <c r="BT44" s="198"/>
      <c r="BU44" s="199"/>
      <c r="BV44" s="200">
        <f t="shared" ref="BV44:BV85" si="86">BU44*BS44</f>
        <v>0</v>
      </c>
      <c r="BW44" s="201">
        <f t="shared" ref="BW44:BW85" si="87">BU44*BT44</f>
        <v>0</v>
      </c>
      <c r="BX44" s="197"/>
      <c r="BY44" s="198"/>
      <c r="BZ44" s="199"/>
      <c r="CA44" s="200">
        <f t="shared" ref="CA44:CA85" si="88">BZ44*BX44</f>
        <v>0</v>
      </c>
      <c r="CB44" s="201">
        <f t="shared" ref="CB44:CB85" si="89">BZ44*BY44</f>
        <v>0</v>
      </c>
    </row>
    <row r="45" spans="1:80" s="189" customFormat="1" x14ac:dyDescent="0.3">
      <c r="A45" s="193">
        <f t="shared" si="0"/>
        <v>0</v>
      </c>
      <c r="B45" s="194">
        <f t="shared" si="1"/>
        <v>0</v>
      </c>
      <c r="C45" s="195"/>
      <c r="D45" s="196" t="s">
        <v>493</v>
      </c>
      <c r="E45" s="206" t="s">
        <v>444</v>
      </c>
      <c r="F45" s="197"/>
      <c r="G45" s="198"/>
      <c r="H45" s="199"/>
      <c r="I45" s="200">
        <f>H45*$F45</f>
        <v>0</v>
      </c>
      <c r="J45" s="201">
        <f>H45*$G45</f>
        <v>0</v>
      </c>
      <c r="K45" s="197"/>
      <c r="L45" s="198"/>
      <c r="M45" s="199"/>
      <c r="N45" s="200">
        <f t="shared" si="62"/>
        <v>0</v>
      </c>
      <c r="O45" s="201">
        <f t="shared" si="63"/>
        <v>0</v>
      </c>
      <c r="P45" s="197"/>
      <c r="Q45" s="198"/>
      <c r="R45" s="199"/>
      <c r="S45" s="200">
        <f t="shared" si="64"/>
        <v>0</v>
      </c>
      <c r="T45" s="201">
        <f t="shared" si="65"/>
        <v>0</v>
      </c>
      <c r="U45" s="197"/>
      <c r="V45" s="198"/>
      <c r="W45" s="199"/>
      <c r="X45" s="200">
        <f t="shared" si="66"/>
        <v>0</v>
      </c>
      <c r="Y45" s="201">
        <f t="shared" si="67"/>
        <v>0</v>
      </c>
      <c r="Z45" s="197"/>
      <c r="AA45" s="198"/>
      <c r="AB45" s="199"/>
      <c r="AC45" s="200">
        <f t="shared" si="68"/>
        <v>0</v>
      </c>
      <c r="AD45" s="201">
        <f t="shared" si="69"/>
        <v>0</v>
      </c>
      <c r="AE45" s="197"/>
      <c r="AF45" s="198"/>
      <c r="AG45" s="199"/>
      <c r="AH45" s="200">
        <f t="shared" si="70"/>
        <v>0</v>
      </c>
      <c r="AI45" s="201">
        <f t="shared" si="71"/>
        <v>0</v>
      </c>
      <c r="AJ45" s="197"/>
      <c r="AK45" s="198"/>
      <c r="AL45" s="199"/>
      <c r="AM45" s="200">
        <f t="shared" si="72"/>
        <v>0</v>
      </c>
      <c r="AN45" s="201">
        <f t="shared" si="73"/>
        <v>0</v>
      </c>
      <c r="AO45" s="197"/>
      <c r="AP45" s="198"/>
      <c r="AQ45" s="199"/>
      <c r="AR45" s="200">
        <f t="shared" si="74"/>
        <v>0</v>
      </c>
      <c r="AS45" s="201">
        <f t="shared" si="75"/>
        <v>0</v>
      </c>
      <c r="AT45" s="197"/>
      <c r="AU45" s="198"/>
      <c r="AV45" s="199"/>
      <c r="AW45" s="200">
        <f t="shared" si="76"/>
        <v>0</v>
      </c>
      <c r="AX45" s="201">
        <f t="shared" si="77"/>
        <v>0</v>
      </c>
      <c r="AY45" s="197"/>
      <c r="AZ45" s="198"/>
      <c r="BA45" s="199"/>
      <c r="BB45" s="200">
        <f t="shared" si="78"/>
        <v>0</v>
      </c>
      <c r="BC45" s="201">
        <f t="shared" si="79"/>
        <v>0</v>
      </c>
      <c r="BD45" s="197"/>
      <c r="BE45" s="198"/>
      <c r="BF45" s="199"/>
      <c r="BG45" s="200">
        <f t="shared" si="80"/>
        <v>0</v>
      </c>
      <c r="BH45" s="201">
        <f t="shared" si="81"/>
        <v>0</v>
      </c>
      <c r="BI45" s="197"/>
      <c r="BJ45" s="198"/>
      <c r="BK45" s="199"/>
      <c r="BL45" s="200">
        <f t="shared" si="82"/>
        <v>0</v>
      </c>
      <c r="BM45" s="201">
        <f t="shared" si="83"/>
        <v>0</v>
      </c>
      <c r="BN45" s="197"/>
      <c r="BO45" s="198"/>
      <c r="BP45" s="199"/>
      <c r="BQ45" s="200">
        <f t="shared" si="84"/>
        <v>0</v>
      </c>
      <c r="BR45" s="201">
        <f t="shared" si="85"/>
        <v>0</v>
      </c>
      <c r="BS45" s="197"/>
      <c r="BT45" s="198"/>
      <c r="BU45" s="199"/>
      <c r="BV45" s="200">
        <f t="shared" si="86"/>
        <v>0</v>
      </c>
      <c r="BW45" s="201">
        <f t="shared" si="87"/>
        <v>0</v>
      </c>
      <c r="BX45" s="197"/>
      <c r="BY45" s="198"/>
      <c r="BZ45" s="199"/>
      <c r="CA45" s="200">
        <f t="shared" si="88"/>
        <v>0</v>
      </c>
      <c r="CB45" s="201">
        <f t="shared" si="89"/>
        <v>0</v>
      </c>
    </row>
    <row r="46" spans="1:80" s="189" customFormat="1" x14ac:dyDescent="0.3">
      <c r="A46" s="193">
        <f t="shared" si="0"/>
        <v>0</v>
      </c>
      <c r="B46" s="194">
        <f t="shared" si="1"/>
        <v>0</v>
      </c>
      <c r="C46" s="195"/>
      <c r="D46" s="196" t="s">
        <v>494</v>
      </c>
      <c r="E46" s="206" t="s">
        <v>445</v>
      </c>
      <c r="F46" s="197"/>
      <c r="G46" s="198"/>
      <c r="H46" s="199"/>
      <c r="I46" s="200">
        <f>H46*$F46</f>
        <v>0</v>
      </c>
      <c r="J46" s="201">
        <f>H46*$G46</f>
        <v>0</v>
      </c>
      <c r="K46" s="197"/>
      <c r="L46" s="198"/>
      <c r="M46" s="199"/>
      <c r="N46" s="200">
        <f t="shared" si="62"/>
        <v>0</v>
      </c>
      <c r="O46" s="201">
        <f t="shared" si="63"/>
        <v>0</v>
      </c>
      <c r="P46" s="197"/>
      <c r="Q46" s="198"/>
      <c r="R46" s="199"/>
      <c r="S46" s="200">
        <f t="shared" si="64"/>
        <v>0</v>
      </c>
      <c r="T46" s="201">
        <f t="shared" si="65"/>
        <v>0</v>
      </c>
      <c r="U46" s="197"/>
      <c r="V46" s="198"/>
      <c r="W46" s="199"/>
      <c r="X46" s="200">
        <f t="shared" si="66"/>
        <v>0</v>
      </c>
      <c r="Y46" s="201">
        <f t="shared" si="67"/>
        <v>0</v>
      </c>
      <c r="Z46" s="197"/>
      <c r="AA46" s="198"/>
      <c r="AB46" s="199"/>
      <c r="AC46" s="200">
        <f t="shared" si="68"/>
        <v>0</v>
      </c>
      <c r="AD46" s="201">
        <f t="shared" si="69"/>
        <v>0</v>
      </c>
      <c r="AE46" s="197"/>
      <c r="AF46" s="198"/>
      <c r="AG46" s="199"/>
      <c r="AH46" s="200">
        <f t="shared" si="70"/>
        <v>0</v>
      </c>
      <c r="AI46" s="201">
        <f t="shared" si="71"/>
        <v>0</v>
      </c>
      <c r="AJ46" s="197"/>
      <c r="AK46" s="198"/>
      <c r="AL46" s="199"/>
      <c r="AM46" s="200">
        <f t="shared" si="72"/>
        <v>0</v>
      </c>
      <c r="AN46" s="201">
        <f t="shared" si="73"/>
        <v>0</v>
      </c>
      <c r="AO46" s="197"/>
      <c r="AP46" s="198"/>
      <c r="AQ46" s="199"/>
      <c r="AR46" s="200">
        <f t="shared" si="74"/>
        <v>0</v>
      </c>
      <c r="AS46" s="201">
        <f t="shared" si="75"/>
        <v>0</v>
      </c>
      <c r="AT46" s="197"/>
      <c r="AU46" s="198"/>
      <c r="AV46" s="199"/>
      <c r="AW46" s="200">
        <f t="shared" si="76"/>
        <v>0</v>
      </c>
      <c r="AX46" s="201">
        <f t="shared" si="77"/>
        <v>0</v>
      </c>
      <c r="AY46" s="197"/>
      <c r="AZ46" s="198"/>
      <c r="BA46" s="199"/>
      <c r="BB46" s="200">
        <f t="shared" si="78"/>
        <v>0</v>
      </c>
      <c r="BC46" s="201">
        <f t="shared" si="79"/>
        <v>0</v>
      </c>
      <c r="BD46" s="197"/>
      <c r="BE46" s="198"/>
      <c r="BF46" s="199"/>
      <c r="BG46" s="200">
        <f t="shared" si="80"/>
        <v>0</v>
      </c>
      <c r="BH46" s="201">
        <f t="shared" si="81"/>
        <v>0</v>
      </c>
      <c r="BI46" s="197"/>
      <c r="BJ46" s="198"/>
      <c r="BK46" s="199"/>
      <c r="BL46" s="200">
        <f t="shared" si="82"/>
        <v>0</v>
      </c>
      <c r="BM46" s="201">
        <f t="shared" si="83"/>
        <v>0</v>
      </c>
      <c r="BN46" s="197"/>
      <c r="BO46" s="198"/>
      <c r="BP46" s="199"/>
      <c r="BQ46" s="200">
        <f t="shared" si="84"/>
        <v>0</v>
      </c>
      <c r="BR46" s="201">
        <f t="shared" si="85"/>
        <v>0</v>
      </c>
      <c r="BS46" s="197"/>
      <c r="BT46" s="198"/>
      <c r="BU46" s="199"/>
      <c r="BV46" s="200">
        <f t="shared" si="86"/>
        <v>0</v>
      </c>
      <c r="BW46" s="201">
        <f t="shared" si="87"/>
        <v>0</v>
      </c>
      <c r="BX46" s="197"/>
      <c r="BY46" s="198"/>
      <c r="BZ46" s="199"/>
      <c r="CA46" s="200">
        <f t="shared" si="88"/>
        <v>0</v>
      </c>
      <c r="CB46" s="201">
        <f t="shared" si="89"/>
        <v>0</v>
      </c>
    </row>
    <row r="47" spans="1:80" s="189" customFormat="1" x14ac:dyDescent="0.3">
      <c r="A47" s="193">
        <f t="shared" si="0"/>
        <v>0</v>
      </c>
      <c r="B47" s="194">
        <f t="shared" si="1"/>
        <v>0</v>
      </c>
      <c r="C47" s="195"/>
      <c r="D47" s="196" t="s">
        <v>495</v>
      </c>
      <c r="E47" s="206" t="s">
        <v>460</v>
      </c>
      <c r="F47" s="197"/>
      <c r="G47" s="198"/>
      <c r="H47" s="199"/>
      <c r="I47" s="200">
        <f>H47*$F47</f>
        <v>0</v>
      </c>
      <c r="J47" s="201">
        <f>H47*$G47</f>
        <v>0</v>
      </c>
      <c r="K47" s="197"/>
      <c r="L47" s="198"/>
      <c r="M47" s="199"/>
      <c r="N47" s="200">
        <f>M47*K47</f>
        <v>0</v>
      </c>
      <c r="O47" s="201">
        <f>M47*L47</f>
        <v>0</v>
      </c>
      <c r="P47" s="197"/>
      <c r="Q47" s="198"/>
      <c r="R47" s="199"/>
      <c r="S47" s="200">
        <f>R47*P47</f>
        <v>0</v>
      </c>
      <c r="T47" s="201">
        <f>R47*Q47</f>
        <v>0</v>
      </c>
      <c r="U47" s="197"/>
      <c r="V47" s="198"/>
      <c r="W47" s="199"/>
      <c r="X47" s="200">
        <f>W47*U47</f>
        <v>0</v>
      </c>
      <c r="Y47" s="201">
        <f>W47*V47</f>
        <v>0</v>
      </c>
      <c r="Z47" s="197"/>
      <c r="AA47" s="198"/>
      <c r="AB47" s="199"/>
      <c r="AC47" s="200">
        <f>AB47*Z47</f>
        <v>0</v>
      </c>
      <c r="AD47" s="201">
        <f>AB47*AA47</f>
        <v>0</v>
      </c>
      <c r="AE47" s="197"/>
      <c r="AF47" s="198"/>
      <c r="AG47" s="199"/>
      <c r="AH47" s="200">
        <f>AG47*AE47</f>
        <v>0</v>
      </c>
      <c r="AI47" s="201">
        <f>AG47*AF47</f>
        <v>0</v>
      </c>
      <c r="AJ47" s="197"/>
      <c r="AK47" s="198"/>
      <c r="AL47" s="199"/>
      <c r="AM47" s="200">
        <f>AL47*AJ47</f>
        <v>0</v>
      </c>
      <c r="AN47" s="201">
        <f>AL47*AK47</f>
        <v>0</v>
      </c>
      <c r="AO47" s="197"/>
      <c r="AP47" s="198"/>
      <c r="AQ47" s="199"/>
      <c r="AR47" s="200">
        <f>AQ47*AO47</f>
        <v>0</v>
      </c>
      <c r="AS47" s="201">
        <f>AQ47*AP47</f>
        <v>0</v>
      </c>
      <c r="AT47" s="197"/>
      <c r="AU47" s="198"/>
      <c r="AV47" s="199"/>
      <c r="AW47" s="200">
        <f>AV47*AT47</f>
        <v>0</v>
      </c>
      <c r="AX47" s="201">
        <f>AV47*AU47</f>
        <v>0</v>
      </c>
      <c r="AY47" s="197"/>
      <c r="AZ47" s="198"/>
      <c r="BA47" s="199"/>
      <c r="BB47" s="200">
        <f>BA47*AY47</f>
        <v>0</v>
      </c>
      <c r="BC47" s="201">
        <f>BA47*AZ47</f>
        <v>0</v>
      </c>
      <c r="BD47" s="197"/>
      <c r="BE47" s="198"/>
      <c r="BF47" s="199"/>
      <c r="BG47" s="200">
        <f>BF47*BD47</f>
        <v>0</v>
      </c>
      <c r="BH47" s="201">
        <f>BF47*BE47</f>
        <v>0</v>
      </c>
      <c r="BI47" s="197"/>
      <c r="BJ47" s="198"/>
      <c r="BK47" s="199"/>
      <c r="BL47" s="200">
        <f>BK47*BI47</f>
        <v>0</v>
      </c>
      <c r="BM47" s="201">
        <f>BK47*BJ47</f>
        <v>0</v>
      </c>
      <c r="BN47" s="197"/>
      <c r="BO47" s="198"/>
      <c r="BP47" s="199"/>
      <c r="BQ47" s="200">
        <f>BP47*BN47</f>
        <v>0</v>
      </c>
      <c r="BR47" s="201">
        <f>BP47*BO47</f>
        <v>0</v>
      </c>
      <c r="BS47" s="197"/>
      <c r="BT47" s="198"/>
      <c r="BU47" s="199"/>
      <c r="BV47" s="200">
        <f>BU47*BS47</f>
        <v>0</v>
      </c>
      <c r="BW47" s="201">
        <f>BU47*BT47</f>
        <v>0</v>
      </c>
      <c r="BX47" s="197"/>
      <c r="BY47" s="198"/>
      <c r="BZ47" s="199"/>
      <c r="CA47" s="200">
        <f>BZ47*BX47</f>
        <v>0</v>
      </c>
      <c r="CB47" s="201">
        <f>BZ47*BY47</f>
        <v>0</v>
      </c>
    </row>
    <row r="48" spans="1:80" s="189" customFormat="1" x14ac:dyDescent="0.3">
      <c r="A48" s="193">
        <f t="shared" si="0"/>
        <v>0</v>
      </c>
      <c r="B48" s="194">
        <f t="shared" si="1"/>
        <v>0</v>
      </c>
      <c r="C48" s="195"/>
      <c r="D48" s="196" t="s">
        <v>496</v>
      </c>
      <c r="E48" s="206" t="s">
        <v>463</v>
      </c>
      <c r="F48" s="197"/>
      <c r="G48" s="198"/>
      <c r="H48" s="199"/>
      <c r="I48" s="200">
        <f>H48*$F48</f>
        <v>0</v>
      </c>
      <c r="J48" s="201">
        <f>H48*$G48</f>
        <v>0</v>
      </c>
      <c r="K48" s="197"/>
      <c r="L48" s="198"/>
      <c r="M48" s="199"/>
      <c r="N48" s="200">
        <f>M48*K48</f>
        <v>0</v>
      </c>
      <c r="O48" s="201">
        <f>M48*L48</f>
        <v>0</v>
      </c>
      <c r="P48" s="197"/>
      <c r="Q48" s="198"/>
      <c r="R48" s="199"/>
      <c r="S48" s="200">
        <f>R48*P48</f>
        <v>0</v>
      </c>
      <c r="T48" s="201">
        <f>R48*Q48</f>
        <v>0</v>
      </c>
      <c r="U48" s="197"/>
      <c r="V48" s="198"/>
      <c r="W48" s="199"/>
      <c r="X48" s="200">
        <f>W48*U48</f>
        <v>0</v>
      </c>
      <c r="Y48" s="201">
        <f>W48*V48</f>
        <v>0</v>
      </c>
      <c r="Z48" s="197"/>
      <c r="AA48" s="198"/>
      <c r="AB48" s="199"/>
      <c r="AC48" s="200">
        <f>AB48*Z48</f>
        <v>0</v>
      </c>
      <c r="AD48" s="201">
        <f>AB48*AA48</f>
        <v>0</v>
      </c>
      <c r="AE48" s="197"/>
      <c r="AF48" s="198"/>
      <c r="AG48" s="199"/>
      <c r="AH48" s="200">
        <f>AG48*AE48</f>
        <v>0</v>
      </c>
      <c r="AI48" s="201">
        <f>AG48*AF48</f>
        <v>0</v>
      </c>
      <c r="AJ48" s="197"/>
      <c r="AK48" s="198"/>
      <c r="AL48" s="199"/>
      <c r="AM48" s="200">
        <f>AL48*AJ48</f>
        <v>0</v>
      </c>
      <c r="AN48" s="201">
        <f>AL48*AK48</f>
        <v>0</v>
      </c>
      <c r="AO48" s="197"/>
      <c r="AP48" s="198"/>
      <c r="AQ48" s="199"/>
      <c r="AR48" s="200">
        <f>AQ48*AO48</f>
        <v>0</v>
      </c>
      <c r="AS48" s="201">
        <f>AQ48*AP48</f>
        <v>0</v>
      </c>
      <c r="AT48" s="197"/>
      <c r="AU48" s="198"/>
      <c r="AV48" s="199"/>
      <c r="AW48" s="200">
        <f>AV48*AT48</f>
        <v>0</v>
      </c>
      <c r="AX48" s="201">
        <f>AV48*AU48</f>
        <v>0</v>
      </c>
      <c r="AY48" s="197"/>
      <c r="AZ48" s="198"/>
      <c r="BA48" s="199"/>
      <c r="BB48" s="200">
        <f>BA48*AY48</f>
        <v>0</v>
      </c>
      <c r="BC48" s="201">
        <f>BA48*AZ48</f>
        <v>0</v>
      </c>
      <c r="BD48" s="197"/>
      <c r="BE48" s="198"/>
      <c r="BF48" s="199"/>
      <c r="BG48" s="200">
        <f>BF48*BD48</f>
        <v>0</v>
      </c>
      <c r="BH48" s="201">
        <f>BF48*BE48</f>
        <v>0</v>
      </c>
      <c r="BI48" s="197"/>
      <c r="BJ48" s="198"/>
      <c r="BK48" s="199"/>
      <c r="BL48" s="200">
        <f>BK48*BI48</f>
        <v>0</v>
      </c>
      <c r="BM48" s="201">
        <f>BK48*BJ48</f>
        <v>0</v>
      </c>
      <c r="BN48" s="197"/>
      <c r="BO48" s="198"/>
      <c r="BP48" s="199"/>
      <c r="BQ48" s="200">
        <f>BP48*BN48</f>
        <v>0</v>
      </c>
      <c r="BR48" s="201">
        <f>BP48*BO48</f>
        <v>0</v>
      </c>
      <c r="BS48" s="197"/>
      <c r="BT48" s="198"/>
      <c r="BU48" s="199"/>
      <c r="BV48" s="200">
        <f>BU48*BS48</f>
        <v>0</v>
      </c>
      <c r="BW48" s="201">
        <f>BU48*BT48</f>
        <v>0</v>
      </c>
      <c r="BX48" s="197"/>
      <c r="BY48" s="198"/>
      <c r="BZ48" s="199"/>
      <c r="CA48" s="200">
        <f>BZ48*BX48</f>
        <v>0</v>
      </c>
      <c r="CB48" s="201">
        <f>BZ48*BY48</f>
        <v>0</v>
      </c>
    </row>
    <row r="49" spans="1:80" s="189" customFormat="1" x14ac:dyDescent="0.3">
      <c r="A49" s="193">
        <f t="shared" si="0"/>
        <v>0</v>
      </c>
      <c r="B49" s="194">
        <f t="shared" si="1"/>
        <v>0</v>
      </c>
      <c r="C49" s="195"/>
      <c r="D49" s="196" t="s">
        <v>497</v>
      </c>
      <c r="E49" s="227" t="s">
        <v>450</v>
      </c>
      <c r="F49" s="197"/>
      <c r="G49" s="198"/>
      <c r="H49" s="199"/>
      <c r="I49" s="200">
        <f t="shared" ref="I49:I56" si="90">H49*$F49</f>
        <v>0</v>
      </c>
      <c r="J49" s="201">
        <f t="shared" ref="J49:J56" si="91">H49*$G49</f>
        <v>0</v>
      </c>
      <c r="K49" s="197"/>
      <c r="L49" s="198"/>
      <c r="M49" s="199"/>
      <c r="N49" s="200">
        <f t="shared" si="62"/>
        <v>0</v>
      </c>
      <c r="O49" s="201">
        <f t="shared" si="63"/>
        <v>0</v>
      </c>
      <c r="P49" s="197"/>
      <c r="Q49" s="198"/>
      <c r="R49" s="199"/>
      <c r="S49" s="200">
        <f t="shared" si="64"/>
        <v>0</v>
      </c>
      <c r="T49" s="201">
        <f t="shared" si="65"/>
        <v>0</v>
      </c>
      <c r="U49" s="197"/>
      <c r="V49" s="198"/>
      <c r="W49" s="199"/>
      <c r="X49" s="200">
        <f t="shared" si="66"/>
        <v>0</v>
      </c>
      <c r="Y49" s="201">
        <f t="shared" si="67"/>
        <v>0</v>
      </c>
      <c r="Z49" s="197"/>
      <c r="AA49" s="198"/>
      <c r="AB49" s="199"/>
      <c r="AC49" s="200">
        <f t="shared" si="68"/>
        <v>0</v>
      </c>
      <c r="AD49" s="201">
        <f t="shared" si="69"/>
        <v>0</v>
      </c>
      <c r="AE49" s="197"/>
      <c r="AF49" s="198"/>
      <c r="AG49" s="199"/>
      <c r="AH49" s="200">
        <f t="shared" si="70"/>
        <v>0</v>
      </c>
      <c r="AI49" s="201">
        <f t="shared" si="71"/>
        <v>0</v>
      </c>
      <c r="AJ49" s="197"/>
      <c r="AK49" s="198"/>
      <c r="AL49" s="199"/>
      <c r="AM49" s="200">
        <f t="shared" si="72"/>
        <v>0</v>
      </c>
      <c r="AN49" s="201">
        <f t="shared" si="73"/>
        <v>0</v>
      </c>
      <c r="AO49" s="197"/>
      <c r="AP49" s="198"/>
      <c r="AQ49" s="199"/>
      <c r="AR49" s="200">
        <f t="shared" si="74"/>
        <v>0</v>
      </c>
      <c r="AS49" s="201">
        <f t="shared" si="75"/>
        <v>0</v>
      </c>
      <c r="AT49" s="197"/>
      <c r="AU49" s="198"/>
      <c r="AV49" s="199"/>
      <c r="AW49" s="200">
        <f t="shared" si="76"/>
        <v>0</v>
      </c>
      <c r="AX49" s="201">
        <f t="shared" si="77"/>
        <v>0</v>
      </c>
      <c r="AY49" s="197"/>
      <c r="AZ49" s="198"/>
      <c r="BA49" s="199"/>
      <c r="BB49" s="200">
        <f t="shared" si="78"/>
        <v>0</v>
      </c>
      <c r="BC49" s="201">
        <f t="shared" si="79"/>
        <v>0</v>
      </c>
      <c r="BD49" s="197"/>
      <c r="BE49" s="198"/>
      <c r="BF49" s="199"/>
      <c r="BG49" s="200">
        <f t="shared" si="80"/>
        <v>0</v>
      </c>
      <c r="BH49" s="201">
        <f t="shared" si="81"/>
        <v>0</v>
      </c>
      <c r="BI49" s="197"/>
      <c r="BJ49" s="198"/>
      <c r="BK49" s="199"/>
      <c r="BL49" s="200">
        <f t="shared" si="82"/>
        <v>0</v>
      </c>
      <c r="BM49" s="201">
        <f t="shared" si="83"/>
        <v>0</v>
      </c>
      <c r="BN49" s="197"/>
      <c r="BO49" s="198"/>
      <c r="BP49" s="199"/>
      <c r="BQ49" s="200">
        <f t="shared" si="84"/>
        <v>0</v>
      </c>
      <c r="BR49" s="201">
        <f t="shared" si="85"/>
        <v>0</v>
      </c>
      <c r="BS49" s="197"/>
      <c r="BT49" s="198"/>
      <c r="BU49" s="199"/>
      <c r="BV49" s="200">
        <f t="shared" si="86"/>
        <v>0</v>
      </c>
      <c r="BW49" s="201">
        <f t="shared" si="87"/>
        <v>0</v>
      </c>
      <c r="BX49" s="197"/>
      <c r="BY49" s="198"/>
      <c r="BZ49" s="199"/>
      <c r="CA49" s="200">
        <f t="shared" si="88"/>
        <v>0</v>
      </c>
      <c r="CB49" s="201">
        <f t="shared" si="89"/>
        <v>0</v>
      </c>
    </row>
    <row r="50" spans="1:80" s="189" customFormat="1" x14ac:dyDescent="0.3">
      <c r="A50" s="193">
        <f t="shared" si="0"/>
        <v>0</v>
      </c>
      <c r="B50" s="194">
        <f t="shared" si="1"/>
        <v>0</v>
      </c>
      <c r="C50" s="195"/>
      <c r="D50" s="196" t="s">
        <v>498</v>
      </c>
      <c r="E50" s="227" t="s">
        <v>450</v>
      </c>
      <c r="F50" s="197"/>
      <c r="G50" s="198"/>
      <c r="H50" s="199"/>
      <c r="I50" s="200">
        <f t="shared" si="90"/>
        <v>0</v>
      </c>
      <c r="J50" s="201">
        <f t="shared" si="91"/>
        <v>0</v>
      </c>
      <c r="K50" s="197"/>
      <c r="L50" s="198"/>
      <c r="M50" s="199"/>
      <c r="N50" s="200">
        <f t="shared" si="62"/>
        <v>0</v>
      </c>
      <c r="O50" s="201">
        <f t="shared" si="63"/>
        <v>0</v>
      </c>
      <c r="P50" s="197"/>
      <c r="Q50" s="198"/>
      <c r="R50" s="199"/>
      <c r="S50" s="200">
        <f t="shared" si="64"/>
        <v>0</v>
      </c>
      <c r="T50" s="201">
        <f t="shared" si="65"/>
        <v>0</v>
      </c>
      <c r="U50" s="197"/>
      <c r="V50" s="198"/>
      <c r="W50" s="199"/>
      <c r="X50" s="200">
        <f t="shared" si="66"/>
        <v>0</v>
      </c>
      <c r="Y50" s="201">
        <f t="shared" si="67"/>
        <v>0</v>
      </c>
      <c r="Z50" s="197"/>
      <c r="AA50" s="198"/>
      <c r="AB50" s="199"/>
      <c r="AC50" s="200">
        <f t="shared" si="68"/>
        <v>0</v>
      </c>
      <c r="AD50" s="201">
        <f t="shared" si="69"/>
        <v>0</v>
      </c>
      <c r="AE50" s="197"/>
      <c r="AF50" s="198"/>
      <c r="AG50" s="199"/>
      <c r="AH50" s="200">
        <f t="shared" si="70"/>
        <v>0</v>
      </c>
      <c r="AI50" s="201">
        <f t="shared" si="71"/>
        <v>0</v>
      </c>
      <c r="AJ50" s="197"/>
      <c r="AK50" s="198"/>
      <c r="AL50" s="199"/>
      <c r="AM50" s="200">
        <f t="shared" si="72"/>
        <v>0</v>
      </c>
      <c r="AN50" s="201">
        <f t="shared" si="73"/>
        <v>0</v>
      </c>
      <c r="AO50" s="197"/>
      <c r="AP50" s="198"/>
      <c r="AQ50" s="199"/>
      <c r="AR50" s="200">
        <f t="shared" si="74"/>
        <v>0</v>
      </c>
      <c r="AS50" s="201">
        <f t="shared" si="75"/>
        <v>0</v>
      </c>
      <c r="AT50" s="197"/>
      <c r="AU50" s="198"/>
      <c r="AV50" s="199"/>
      <c r="AW50" s="200">
        <f t="shared" si="76"/>
        <v>0</v>
      </c>
      <c r="AX50" s="201">
        <f t="shared" si="77"/>
        <v>0</v>
      </c>
      <c r="AY50" s="197"/>
      <c r="AZ50" s="198"/>
      <c r="BA50" s="199"/>
      <c r="BB50" s="200">
        <f t="shared" si="78"/>
        <v>0</v>
      </c>
      <c r="BC50" s="201">
        <f t="shared" si="79"/>
        <v>0</v>
      </c>
      <c r="BD50" s="197"/>
      <c r="BE50" s="198"/>
      <c r="BF50" s="199"/>
      <c r="BG50" s="200">
        <f t="shared" si="80"/>
        <v>0</v>
      </c>
      <c r="BH50" s="201">
        <f t="shared" si="81"/>
        <v>0</v>
      </c>
      <c r="BI50" s="197"/>
      <c r="BJ50" s="198"/>
      <c r="BK50" s="199"/>
      <c r="BL50" s="200">
        <f t="shared" si="82"/>
        <v>0</v>
      </c>
      <c r="BM50" s="201">
        <f t="shared" si="83"/>
        <v>0</v>
      </c>
      <c r="BN50" s="197"/>
      <c r="BO50" s="198"/>
      <c r="BP50" s="199"/>
      <c r="BQ50" s="200">
        <f t="shared" si="84"/>
        <v>0</v>
      </c>
      <c r="BR50" s="201">
        <f t="shared" si="85"/>
        <v>0</v>
      </c>
      <c r="BS50" s="197"/>
      <c r="BT50" s="198"/>
      <c r="BU50" s="199"/>
      <c r="BV50" s="200">
        <f t="shared" si="86"/>
        <v>0</v>
      </c>
      <c r="BW50" s="201">
        <f t="shared" si="87"/>
        <v>0</v>
      </c>
      <c r="BX50" s="197"/>
      <c r="BY50" s="198"/>
      <c r="BZ50" s="199"/>
      <c r="CA50" s="200">
        <f t="shared" si="88"/>
        <v>0</v>
      </c>
      <c r="CB50" s="201">
        <f t="shared" si="89"/>
        <v>0</v>
      </c>
    </row>
    <row r="51" spans="1:80" s="189" customFormat="1" x14ac:dyDescent="0.3">
      <c r="A51" s="193">
        <f t="shared" si="0"/>
        <v>0</v>
      </c>
      <c r="B51" s="194">
        <f t="shared" si="1"/>
        <v>0</v>
      </c>
      <c r="C51" s="195"/>
      <c r="D51" s="196" t="s">
        <v>499</v>
      </c>
      <c r="E51" s="227" t="s">
        <v>450</v>
      </c>
      <c r="F51" s="197"/>
      <c r="G51" s="198"/>
      <c r="H51" s="199"/>
      <c r="I51" s="200">
        <f t="shared" si="90"/>
        <v>0</v>
      </c>
      <c r="J51" s="201">
        <f t="shared" si="91"/>
        <v>0</v>
      </c>
      <c r="K51" s="197"/>
      <c r="L51" s="198"/>
      <c r="M51" s="199"/>
      <c r="N51" s="200">
        <f t="shared" si="62"/>
        <v>0</v>
      </c>
      <c r="O51" s="201">
        <f t="shared" si="63"/>
        <v>0</v>
      </c>
      <c r="P51" s="197"/>
      <c r="Q51" s="198"/>
      <c r="R51" s="199"/>
      <c r="S51" s="200">
        <f t="shared" si="64"/>
        <v>0</v>
      </c>
      <c r="T51" s="201">
        <f t="shared" si="65"/>
        <v>0</v>
      </c>
      <c r="U51" s="197"/>
      <c r="V51" s="198"/>
      <c r="W51" s="199"/>
      <c r="X51" s="200">
        <f t="shared" si="66"/>
        <v>0</v>
      </c>
      <c r="Y51" s="201">
        <f t="shared" si="67"/>
        <v>0</v>
      </c>
      <c r="Z51" s="197"/>
      <c r="AA51" s="198"/>
      <c r="AB51" s="199"/>
      <c r="AC51" s="200">
        <f t="shared" si="68"/>
        <v>0</v>
      </c>
      <c r="AD51" s="201">
        <f t="shared" si="69"/>
        <v>0</v>
      </c>
      <c r="AE51" s="197"/>
      <c r="AF51" s="198"/>
      <c r="AG51" s="199"/>
      <c r="AH51" s="200">
        <f t="shared" si="70"/>
        <v>0</v>
      </c>
      <c r="AI51" s="201">
        <f t="shared" si="71"/>
        <v>0</v>
      </c>
      <c r="AJ51" s="197"/>
      <c r="AK51" s="198"/>
      <c r="AL51" s="199"/>
      <c r="AM51" s="200">
        <f t="shared" si="72"/>
        <v>0</v>
      </c>
      <c r="AN51" s="201">
        <f t="shared" si="73"/>
        <v>0</v>
      </c>
      <c r="AO51" s="197"/>
      <c r="AP51" s="198"/>
      <c r="AQ51" s="199"/>
      <c r="AR51" s="200">
        <f t="shared" si="74"/>
        <v>0</v>
      </c>
      <c r="AS51" s="201">
        <f t="shared" si="75"/>
        <v>0</v>
      </c>
      <c r="AT51" s="197"/>
      <c r="AU51" s="198"/>
      <c r="AV51" s="199"/>
      <c r="AW51" s="200">
        <f t="shared" si="76"/>
        <v>0</v>
      </c>
      <c r="AX51" s="201">
        <f t="shared" si="77"/>
        <v>0</v>
      </c>
      <c r="AY51" s="197"/>
      <c r="AZ51" s="198"/>
      <c r="BA51" s="199"/>
      <c r="BB51" s="200">
        <f t="shared" si="78"/>
        <v>0</v>
      </c>
      <c r="BC51" s="201">
        <f t="shared" si="79"/>
        <v>0</v>
      </c>
      <c r="BD51" s="197"/>
      <c r="BE51" s="198"/>
      <c r="BF51" s="199"/>
      <c r="BG51" s="200">
        <f t="shared" si="80"/>
        <v>0</v>
      </c>
      <c r="BH51" s="201">
        <f t="shared" si="81"/>
        <v>0</v>
      </c>
      <c r="BI51" s="197"/>
      <c r="BJ51" s="198"/>
      <c r="BK51" s="199"/>
      <c r="BL51" s="200">
        <f t="shared" si="82"/>
        <v>0</v>
      </c>
      <c r="BM51" s="201">
        <f t="shared" si="83"/>
        <v>0</v>
      </c>
      <c r="BN51" s="197"/>
      <c r="BO51" s="198"/>
      <c r="BP51" s="199"/>
      <c r="BQ51" s="200">
        <f t="shared" si="84"/>
        <v>0</v>
      </c>
      <c r="BR51" s="201">
        <f t="shared" si="85"/>
        <v>0</v>
      </c>
      <c r="BS51" s="197"/>
      <c r="BT51" s="198"/>
      <c r="BU51" s="199"/>
      <c r="BV51" s="200">
        <f t="shared" si="86"/>
        <v>0</v>
      </c>
      <c r="BW51" s="201">
        <f t="shared" si="87"/>
        <v>0</v>
      </c>
      <c r="BX51" s="197"/>
      <c r="BY51" s="198"/>
      <c r="BZ51" s="199"/>
      <c r="CA51" s="200">
        <f t="shared" si="88"/>
        <v>0</v>
      </c>
      <c r="CB51" s="201">
        <f t="shared" si="89"/>
        <v>0</v>
      </c>
    </row>
    <row r="52" spans="1:80" s="189" customFormat="1" x14ac:dyDescent="0.3">
      <c r="A52" s="193">
        <f t="shared" si="0"/>
        <v>0</v>
      </c>
      <c r="B52" s="194">
        <f t="shared" si="1"/>
        <v>0</v>
      </c>
      <c r="C52" s="195"/>
      <c r="D52" s="196" t="s">
        <v>500</v>
      </c>
      <c r="E52" s="227" t="s">
        <v>450</v>
      </c>
      <c r="F52" s="197"/>
      <c r="G52" s="198"/>
      <c r="H52" s="199"/>
      <c r="I52" s="200">
        <f t="shared" si="90"/>
        <v>0</v>
      </c>
      <c r="J52" s="201">
        <f t="shared" si="91"/>
        <v>0</v>
      </c>
      <c r="K52" s="197"/>
      <c r="L52" s="198"/>
      <c r="M52" s="199"/>
      <c r="N52" s="200">
        <f t="shared" si="62"/>
        <v>0</v>
      </c>
      <c r="O52" s="201">
        <f t="shared" si="63"/>
        <v>0</v>
      </c>
      <c r="P52" s="197"/>
      <c r="Q52" s="198"/>
      <c r="R52" s="199"/>
      <c r="S52" s="200">
        <f t="shared" si="64"/>
        <v>0</v>
      </c>
      <c r="T52" s="201">
        <f t="shared" si="65"/>
        <v>0</v>
      </c>
      <c r="U52" s="197"/>
      <c r="V52" s="198"/>
      <c r="W52" s="199"/>
      <c r="X52" s="200">
        <f t="shared" si="66"/>
        <v>0</v>
      </c>
      <c r="Y52" s="201">
        <f t="shared" si="67"/>
        <v>0</v>
      </c>
      <c r="Z52" s="197"/>
      <c r="AA52" s="198"/>
      <c r="AB52" s="199"/>
      <c r="AC52" s="200">
        <f t="shared" si="68"/>
        <v>0</v>
      </c>
      <c r="AD52" s="201">
        <f t="shared" si="69"/>
        <v>0</v>
      </c>
      <c r="AE52" s="197"/>
      <c r="AF52" s="198"/>
      <c r="AG52" s="199"/>
      <c r="AH52" s="200">
        <f t="shared" si="70"/>
        <v>0</v>
      </c>
      <c r="AI52" s="201">
        <f t="shared" si="71"/>
        <v>0</v>
      </c>
      <c r="AJ52" s="197"/>
      <c r="AK52" s="198"/>
      <c r="AL52" s="199"/>
      <c r="AM52" s="200">
        <f t="shared" si="72"/>
        <v>0</v>
      </c>
      <c r="AN52" s="201">
        <f t="shared" si="73"/>
        <v>0</v>
      </c>
      <c r="AO52" s="197"/>
      <c r="AP52" s="198"/>
      <c r="AQ52" s="199"/>
      <c r="AR52" s="200">
        <f t="shared" si="74"/>
        <v>0</v>
      </c>
      <c r="AS52" s="201">
        <f t="shared" si="75"/>
        <v>0</v>
      </c>
      <c r="AT52" s="197"/>
      <c r="AU52" s="198"/>
      <c r="AV52" s="199"/>
      <c r="AW52" s="200">
        <f t="shared" si="76"/>
        <v>0</v>
      </c>
      <c r="AX52" s="201">
        <f t="shared" si="77"/>
        <v>0</v>
      </c>
      <c r="AY52" s="197"/>
      <c r="AZ52" s="198"/>
      <c r="BA52" s="199"/>
      <c r="BB52" s="200">
        <f t="shared" si="78"/>
        <v>0</v>
      </c>
      <c r="BC52" s="201">
        <f t="shared" si="79"/>
        <v>0</v>
      </c>
      <c r="BD52" s="197"/>
      <c r="BE52" s="198"/>
      <c r="BF52" s="199"/>
      <c r="BG52" s="200">
        <f t="shared" si="80"/>
        <v>0</v>
      </c>
      <c r="BH52" s="201">
        <f t="shared" si="81"/>
        <v>0</v>
      </c>
      <c r="BI52" s="197"/>
      <c r="BJ52" s="198"/>
      <c r="BK52" s="199"/>
      <c r="BL52" s="200">
        <f t="shared" si="82"/>
        <v>0</v>
      </c>
      <c r="BM52" s="201">
        <f t="shared" si="83"/>
        <v>0</v>
      </c>
      <c r="BN52" s="197"/>
      <c r="BO52" s="198"/>
      <c r="BP52" s="199"/>
      <c r="BQ52" s="200">
        <f t="shared" si="84"/>
        <v>0</v>
      </c>
      <c r="BR52" s="201">
        <f t="shared" si="85"/>
        <v>0</v>
      </c>
      <c r="BS52" s="197"/>
      <c r="BT52" s="198"/>
      <c r="BU52" s="199"/>
      <c r="BV52" s="200">
        <f t="shared" si="86"/>
        <v>0</v>
      </c>
      <c r="BW52" s="201">
        <f t="shared" si="87"/>
        <v>0</v>
      </c>
      <c r="BX52" s="197"/>
      <c r="BY52" s="198"/>
      <c r="BZ52" s="199"/>
      <c r="CA52" s="200">
        <f t="shared" si="88"/>
        <v>0</v>
      </c>
      <c r="CB52" s="201">
        <f t="shared" si="89"/>
        <v>0</v>
      </c>
    </row>
    <row r="53" spans="1:80" s="189" customFormat="1" x14ac:dyDescent="0.3">
      <c r="A53" s="193">
        <f t="shared" si="0"/>
        <v>0</v>
      </c>
      <c r="B53" s="194">
        <f t="shared" si="1"/>
        <v>0</v>
      </c>
      <c r="C53" s="195"/>
      <c r="D53" s="196" t="s">
        <v>501</v>
      </c>
      <c r="E53" s="227" t="s">
        <v>451</v>
      </c>
      <c r="F53" s="197"/>
      <c r="G53" s="198"/>
      <c r="H53" s="199"/>
      <c r="I53" s="200">
        <f t="shared" si="90"/>
        <v>0</v>
      </c>
      <c r="J53" s="201">
        <f t="shared" si="91"/>
        <v>0</v>
      </c>
      <c r="K53" s="197"/>
      <c r="L53" s="198"/>
      <c r="M53" s="199"/>
      <c r="N53" s="200">
        <f t="shared" si="62"/>
        <v>0</v>
      </c>
      <c r="O53" s="201">
        <f t="shared" si="63"/>
        <v>0</v>
      </c>
      <c r="P53" s="197"/>
      <c r="Q53" s="198"/>
      <c r="R53" s="199"/>
      <c r="S53" s="200">
        <f t="shared" si="64"/>
        <v>0</v>
      </c>
      <c r="T53" s="201">
        <f t="shared" si="65"/>
        <v>0</v>
      </c>
      <c r="U53" s="197"/>
      <c r="V53" s="198"/>
      <c r="W53" s="199"/>
      <c r="X53" s="200">
        <f t="shared" si="66"/>
        <v>0</v>
      </c>
      <c r="Y53" s="201">
        <f t="shared" si="67"/>
        <v>0</v>
      </c>
      <c r="Z53" s="197"/>
      <c r="AA53" s="198"/>
      <c r="AB53" s="199"/>
      <c r="AC53" s="200">
        <f t="shared" si="68"/>
        <v>0</v>
      </c>
      <c r="AD53" s="201">
        <f t="shared" si="69"/>
        <v>0</v>
      </c>
      <c r="AE53" s="197"/>
      <c r="AF53" s="198"/>
      <c r="AG53" s="199"/>
      <c r="AH53" s="200">
        <f t="shared" si="70"/>
        <v>0</v>
      </c>
      <c r="AI53" s="201">
        <f t="shared" si="71"/>
        <v>0</v>
      </c>
      <c r="AJ53" s="197"/>
      <c r="AK53" s="198"/>
      <c r="AL53" s="199"/>
      <c r="AM53" s="200">
        <f t="shared" si="72"/>
        <v>0</v>
      </c>
      <c r="AN53" s="201">
        <f t="shared" si="73"/>
        <v>0</v>
      </c>
      <c r="AO53" s="197"/>
      <c r="AP53" s="198"/>
      <c r="AQ53" s="199"/>
      <c r="AR53" s="200">
        <f t="shared" si="74"/>
        <v>0</v>
      </c>
      <c r="AS53" s="201">
        <f t="shared" si="75"/>
        <v>0</v>
      </c>
      <c r="AT53" s="197"/>
      <c r="AU53" s="198"/>
      <c r="AV53" s="199"/>
      <c r="AW53" s="200">
        <f t="shared" si="76"/>
        <v>0</v>
      </c>
      <c r="AX53" s="201">
        <f t="shared" si="77"/>
        <v>0</v>
      </c>
      <c r="AY53" s="197"/>
      <c r="AZ53" s="198"/>
      <c r="BA53" s="199"/>
      <c r="BB53" s="200">
        <f t="shared" si="78"/>
        <v>0</v>
      </c>
      <c r="BC53" s="201">
        <f t="shared" si="79"/>
        <v>0</v>
      </c>
      <c r="BD53" s="197"/>
      <c r="BE53" s="198"/>
      <c r="BF53" s="199"/>
      <c r="BG53" s="200">
        <f t="shared" si="80"/>
        <v>0</v>
      </c>
      <c r="BH53" s="201">
        <f t="shared" si="81"/>
        <v>0</v>
      </c>
      <c r="BI53" s="197"/>
      <c r="BJ53" s="198"/>
      <c r="BK53" s="199"/>
      <c r="BL53" s="200">
        <f t="shared" si="82"/>
        <v>0</v>
      </c>
      <c r="BM53" s="201">
        <f t="shared" si="83"/>
        <v>0</v>
      </c>
      <c r="BN53" s="197"/>
      <c r="BO53" s="198"/>
      <c r="BP53" s="199"/>
      <c r="BQ53" s="200">
        <f t="shared" si="84"/>
        <v>0</v>
      </c>
      <c r="BR53" s="201">
        <f t="shared" si="85"/>
        <v>0</v>
      </c>
      <c r="BS53" s="197"/>
      <c r="BT53" s="198"/>
      <c r="BU53" s="199"/>
      <c r="BV53" s="200">
        <f t="shared" si="86"/>
        <v>0</v>
      </c>
      <c r="BW53" s="201">
        <f t="shared" si="87"/>
        <v>0</v>
      </c>
      <c r="BX53" s="197"/>
      <c r="BY53" s="198"/>
      <c r="BZ53" s="199"/>
      <c r="CA53" s="200">
        <f t="shared" si="88"/>
        <v>0</v>
      </c>
      <c r="CB53" s="201">
        <f t="shared" si="89"/>
        <v>0</v>
      </c>
    </row>
    <row r="54" spans="1:80" s="189" customFormat="1" x14ac:dyDescent="0.3">
      <c r="A54" s="193">
        <f t="shared" si="0"/>
        <v>0</v>
      </c>
      <c r="B54" s="194">
        <f t="shared" si="1"/>
        <v>0</v>
      </c>
      <c r="C54" s="195"/>
      <c r="D54" s="196" t="s">
        <v>502</v>
      </c>
      <c r="E54" s="227" t="s">
        <v>451</v>
      </c>
      <c r="F54" s="197"/>
      <c r="G54" s="198"/>
      <c r="H54" s="199"/>
      <c r="I54" s="200">
        <f t="shared" si="90"/>
        <v>0</v>
      </c>
      <c r="J54" s="201">
        <f t="shared" si="91"/>
        <v>0</v>
      </c>
      <c r="K54" s="197"/>
      <c r="L54" s="198"/>
      <c r="M54" s="199"/>
      <c r="N54" s="200">
        <f t="shared" si="62"/>
        <v>0</v>
      </c>
      <c r="O54" s="201">
        <f t="shared" si="63"/>
        <v>0</v>
      </c>
      <c r="P54" s="197"/>
      <c r="Q54" s="198"/>
      <c r="R54" s="199"/>
      <c r="S54" s="200">
        <f t="shared" si="64"/>
        <v>0</v>
      </c>
      <c r="T54" s="201">
        <f t="shared" si="65"/>
        <v>0</v>
      </c>
      <c r="U54" s="197"/>
      <c r="V54" s="198"/>
      <c r="W54" s="199"/>
      <c r="X54" s="200">
        <f t="shared" si="66"/>
        <v>0</v>
      </c>
      <c r="Y54" s="201">
        <f t="shared" si="67"/>
        <v>0</v>
      </c>
      <c r="Z54" s="197"/>
      <c r="AA54" s="198"/>
      <c r="AB54" s="199"/>
      <c r="AC54" s="200">
        <f t="shared" si="68"/>
        <v>0</v>
      </c>
      <c r="AD54" s="201">
        <f t="shared" si="69"/>
        <v>0</v>
      </c>
      <c r="AE54" s="197"/>
      <c r="AF54" s="198"/>
      <c r="AG54" s="199"/>
      <c r="AH54" s="200">
        <f t="shared" si="70"/>
        <v>0</v>
      </c>
      <c r="AI54" s="201">
        <f t="shared" si="71"/>
        <v>0</v>
      </c>
      <c r="AJ54" s="197"/>
      <c r="AK54" s="198"/>
      <c r="AL54" s="199"/>
      <c r="AM54" s="200">
        <f t="shared" si="72"/>
        <v>0</v>
      </c>
      <c r="AN54" s="201">
        <f t="shared" si="73"/>
        <v>0</v>
      </c>
      <c r="AO54" s="197"/>
      <c r="AP54" s="198"/>
      <c r="AQ54" s="199"/>
      <c r="AR54" s="200">
        <f t="shared" si="74"/>
        <v>0</v>
      </c>
      <c r="AS54" s="201">
        <f t="shared" si="75"/>
        <v>0</v>
      </c>
      <c r="AT54" s="197"/>
      <c r="AU54" s="198"/>
      <c r="AV54" s="199"/>
      <c r="AW54" s="200">
        <f t="shared" si="76"/>
        <v>0</v>
      </c>
      <c r="AX54" s="201">
        <f t="shared" si="77"/>
        <v>0</v>
      </c>
      <c r="AY54" s="197"/>
      <c r="AZ54" s="198"/>
      <c r="BA54" s="199"/>
      <c r="BB54" s="200">
        <f t="shared" si="78"/>
        <v>0</v>
      </c>
      <c r="BC54" s="201">
        <f t="shared" si="79"/>
        <v>0</v>
      </c>
      <c r="BD54" s="197"/>
      <c r="BE54" s="198"/>
      <c r="BF54" s="199"/>
      <c r="BG54" s="200">
        <f t="shared" si="80"/>
        <v>0</v>
      </c>
      <c r="BH54" s="201">
        <f t="shared" si="81"/>
        <v>0</v>
      </c>
      <c r="BI54" s="197"/>
      <c r="BJ54" s="198"/>
      <c r="BK54" s="199"/>
      <c r="BL54" s="200">
        <f t="shared" si="82"/>
        <v>0</v>
      </c>
      <c r="BM54" s="201">
        <f t="shared" si="83"/>
        <v>0</v>
      </c>
      <c r="BN54" s="197"/>
      <c r="BO54" s="198"/>
      <c r="BP54" s="199"/>
      <c r="BQ54" s="200">
        <f t="shared" si="84"/>
        <v>0</v>
      </c>
      <c r="BR54" s="201">
        <f t="shared" si="85"/>
        <v>0</v>
      </c>
      <c r="BS54" s="197"/>
      <c r="BT54" s="198"/>
      <c r="BU54" s="199"/>
      <c r="BV54" s="200">
        <f t="shared" si="86"/>
        <v>0</v>
      </c>
      <c r="BW54" s="201">
        <f t="shared" si="87"/>
        <v>0</v>
      </c>
      <c r="BX54" s="197"/>
      <c r="BY54" s="198"/>
      <c r="BZ54" s="199"/>
      <c r="CA54" s="200">
        <f t="shared" si="88"/>
        <v>0</v>
      </c>
      <c r="CB54" s="201">
        <f t="shared" si="89"/>
        <v>0</v>
      </c>
    </row>
    <row r="55" spans="1:80" s="189" customFormat="1" x14ac:dyDescent="0.3">
      <c r="A55" s="193">
        <f t="shared" si="0"/>
        <v>0</v>
      </c>
      <c r="B55" s="194">
        <f t="shared" si="1"/>
        <v>0</v>
      </c>
      <c r="C55" s="195"/>
      <c r="D55" s="196" t="s">
        <v>503</v>
      </c>
      <c r="E55" s="227" t="s">
        <v>451</v>
      </c>
      <c r="F55" s="197"/>
      <c r="G55" s="198"/>
      <c r="H55" s="199"/>
      <c r="I55" s="200">
        <f t="shared" si="90"/>
        <v>0</v>
      </c>
      <c r="J55" s="201">
        <f t="shared" si="91"/>
        <v>0</v>
      </c>
      <c r="K55" s="197"/>
      <c r="L55" s="198"/>
      <c r="M55" s="199"/>
      <c r="N55" s="200">
        <f t="shared" si="62"/>
        <v>0</v>
      </c>
      <c r="O55" s="201">
        <f t="shared" si="63"/>
        <v>0</v>
      </c>
      <c r="P55" s="197"/>
      <c r="Q55" s="198"/>
      <c r="R55" s="199"/>
      <c r="S55" s="200">
        <f t="shared" si="64"/>
        <v>0</v>
      </c>
      <c r="T55" s="201">
        <f t="shared" si="65"/>
        <v>0</v>
      </c>
      <c r="U55" s="197"/>
      <c r="V55" s="198"/>
      <c r="W55" s="199"/>
      <c r="X55" s="200">
        <f t="shared" si="66"/>
        <v>0</v>
      </c>
      <c r="Y55" s="201">
        <f t="shared" si="67"/>
        <v>0</v>
      </c>
      <c r="Z55" s="197"/>
      <c r="AA55" s="198"/>
      <c r="AB55" s="199"/>
      <c r="AC55" s="200">
        <f t="shared" si="68"/>
        <v>0</v>
      </c>
      <c r="AD55" s="201">
        <f t="shared" si="69"/>
        <v>0</v>
      </c>
      <c r="AE55" s="197"/>
      <c r="AF55" s="198"/>
      <c r="AG55" s="199"/>
      <c r="AH55" s="200">
        <f t="shared" si="70"/>
        <v>0</v>
      </c>
      <c r="AI55" s="201">
        <f t="shared" si="71"/>
        <v>0</v>
      </c>
      <c r="AJ55" s="197"/>
      <c r="AK55" s="198"/>
      <c r="AL55" s="199"/>
      <c r="AM55" s="200">
        <f t="shared" si="72"/>
        <v>0</v>
      </c>
      <c r="AN55" s="201">
        <f t="shared" si="73"/>
        <v>0</v>
      </c>
      <c r="AO55" s="197"/>
      <c r="AP55" s="198"/>
      <c r="AQ55" s="199"/>
      <c r="AR55" s="200">
        <f t="shared" si="74"/>
        <v>0</v>
      </c>
      <c r="AS55" s="201">
        <f t="shared" si="75"/>
        <v>0</v>
      </c>
      <c r="AT55" s="197"/>
      <c r="AU55" s="198"/>
      <c r="AV55" s="199"/>
      <c r="AW55" s="200">
        <f t="shared" si="76"/>
        <v>0</v>
      </c>
      <c r="AX55" s="201">
        <f t="shared" si="77"/>
        <v>0</v>
      </c>
      <c r="AY55" s="197"/>
      <c r="AZ55" s="198"/>
      <c r="BA55" s="199"/>
      <c r="BB55" s="200">
        <f t="shared" si="78"/>
        <v>0</v>
      </c>
      <c r="BC55" s="201">
        <f t="shared" si="79"/>
        <v>0</v>
      </c>
      <c r="BD55" s="197"/>
      <c r="BE55" s="198"/>
      <c r="BF55" s="199"/>
      <c r="BG55" s="200">
        <f t="shared" si="80"/>
        <v>0</v>
      </c>
      <c r="BH55" s="201">
        <f t="shared" si="81"/>
        <v>0</v>
      </c>
      <c r="BI55" s="197"/>
      <c r="BJ55" s="198"/>
      <c r="BK55" s="199"/>
      <c r="BL55" s="200">
        <f t="shared" si="82"/>
        <v>0</v>
      </c>
      <c r="BM55" s="201">
        <f t="shared" si="83"/>
        <v>0</v>
      </c>
      <c r="BN55" s="197"/>
      <c r="BO55" s="198"/>
      <c r="BP55" s="199"/>
      <c r="BQ55" s="200">
        <f t="shared" si="84"/>
        <v>0</v>
      </c>
      <c r="BR55" s="201">
        <f t="shared" si="85"/>
        <v>0</v>
      </c>
      <c r="BS55" s="197"/>
      <c r="BT55" s="198"/>
      <c r="BU55" s="199"/>
      <c r="BV55" s="200">
        <f t="shared" si="86"/>
        <v>0</v>
      </c>
      <c r="BW55" s="201">
        <f t="shared" si="87"/>
        <v>0</v>
      </c>
      <c r="BX55" s="197"/>
      <c r="BY55" s="198"/>
      <c r="BZ55" s="199"/>
      <c r="CA55" s="200">
        <f t="shared" si="88"/>
        <v>0</v>
      </c>
      <c r="CB55" s="201">
        <f t="shared" si="89"/>
        <v>0</v>
      </c>
    </row>
    <row r="56" spans="1:80" s="189" customFormat="1" x14ac:dyDescent="0.3">
      <c r="A56" s="193">
        <f t="shared" si="0"/>
        <v>0</v>
      </c>
      <c r="B56" s="194">
        <f t="shared" si="1"/>
        <v>0</v>
      </c>
      <c r="C56" s="195"/>
      <c r="D56" s="196" t="s">
        <v>504</v>
      </c>
      <c r="E56" s="227" t="s">
        <v>451</v>
      </c>
      <c r="F56" s="197"/>
      <c r="G56" s="198"/>
      <c r="H56" s="199"/>
      <c r="I56" s="200">
        <f t="shared" si="90"/>
        <v>0</v>
      </c>
      <c r="J56" s="201">
        <f t="shared" si="91"/>
        <v>0</v>
      </c>
      <c r="K56" s="197"/>
      <c r="L56" s="198"/>
      <c r="M56" s="199"/>
      <c r="N56" s="200">
        <f t="shared" si="62"/>
        <v>0</v>
      </c>
      <c r="O56" s="201">
        <f t="shared" si="63"/>
        <v>0</v>
      </c>
      <c r="P56" s="197"/>
      <c r="Q56" s="198"/>
      <c r="R56" s="199"/>
      <c r="S56" s="200">
        <f t="shared" si="64"/>
        <v>0</v>
      </c>
      <c r="T56" s="201">
        <f t="shared" si="65"/>
        <v>0</v>
      </c>
      <c r="U56" s="197"/>
      <c r="V56" s="198"/>
      <c r="W56" s="199"/>
      <c r="X56" s="200">
        <f t="shared" si="66"/>
        <v>0</v>
      </c>
      <c r="Y56" s="201">
        <f t="shared" si="67"/>
        <v>0</v>
      </c>
      <c r="Z56" s="197"/>
      <c r="AA56" s="198"/>
      <c r="AB56" s="199"/>
      <c r="AC56" s="200">
        <f t="shared" si="68"/>
        <v>0</v>
      </c>
      <c r="AD56" s="201">
        <f t="shared" si="69"/>
        <v>0</v>
      </c>
      <c r="AE56" s="197"/>
      <c r="AF56" s="198"/>
      <c r="AG56" s="199"/>
      <c r="AH56" s="200">
        <f t="shared" si="70"/>
        <v>0</v>
      </c>
      <c r="AI56" s="201">
        <f t="shared" si="71"/>
        <v>0</v>
      </c>
      <c r="AJ56" s="197"/>
      <c r="AK56" s="198"/>
      <c r="AL56" s="199"/>
      <c r="AM56" s="200">
        <f t="shared" si="72"/>
        <v>0</v>
      </c>
      <c r="AN56" s="201">
        <f t="shared" si="73"/>
        <v>0</v>
      </c>
      <c r="AO56" s="197"/>
      <c r="AP56" s="198"/>
      <c r="AQ56" s="199"/>
      <c r="AR56" s="200">
        <f t="shared" si="74"/>
        <v>0</v>
      </c>
      <c r="AS56" s="201">
        <f t="shared" si="75"/>
        <v>0</v>
      </c>
      <c r="AT56" s="197"/>
      <c r="AU56" s="198"/>
      <c r="AV56" s="199"/>
      <c r="AW56" s="200">
        <f t="shared" si="76"/>
        <v>0</v>
      </c>
      <c r="AX56" s="201">
        <f t="shared" si="77"/>
        <v>0</v>
      </c>
      <c r="AY56" s="197"/>
      <c r="AZ56" s="198"/>
      <c r="BA56" s="199"/>
      <c r="BB56" s="200">
        <f t="shared" si="78"/>
        <v>0</v>
      </c>
      <c r="BC56" s="201">
        <f t="shared" si="79"/>
        <v>0</v>
      </c>
      <c r="BD56" s="197"/>
      <c r="BE56" s="198"/>
      <c r="BF56" s="199"/>
      <c r="BG56" s="200">
        <f t="shared" si="80"/>
        <v>0</v>
      </c>
      <c r="BH56" s="201">
        <f t="shared" si="81"/>
        <v>0</v>
      </c>
      <c r="BI56" s="197"/>
      <c r="BJ56" s="198"/>
      <c r="BK56" s="199"/>
      <c r="BL56" s="200">
        <f t="shared" si="82"/>
        <v>0</v>
      </c>
      <c r="BM56" s="201">
        <f t="shared" si="83"/>
        <v>0</v>
      </c>
      <c r="BN56" s="197"/>
      <c r="BO56" s="198"/>
      <c r="BP56" s="199"/>
      <c r="BQ56" s="200">
        <f t="shared" si="84"/>
        <v>0</v>
      </c>
      <c r="BR56" s="201">
        <f t="shared" si="85"/>
        <v>0</v>
      </c>
      <c r="BS56" s="197"/>
      <c r="BT56" s="198"/>
      <c r="BU56" s="199"/>
      <c r="BV56" s="200">
        <f t="shared" si="86"/>
        <v>0</v>
      </c>
      <c r="BW56" s="201">
        <f t="shared" si="87"/>
        <v>0</v>
      </c>
      <c r="BX56" s="197"/>
      <c r="BY56" s="198"/>
      <c r="BZ56" s="199"/>
      <c r="CA56" s="200">
        <f t="shared" si="88"/>
        <v>0</v>
      </c>
      <c r="CB56" s="201">
        <f t="shared" si="89"/>
        <v>0</v>
      </c>
    </row>
    <row r="57" spans="1:80" s="189" customFormat="1" x14ac:dyDescent="0.3">
      <c r="A57" s="202"/>
      <c r="B57" s="203"/>
      <c r="C57" s="192"/>
      <c r="D57" s="183" t="s">
        <v>42</v>
      </c>
      <c r="E57" s="184" t="s">
        <v>235</v>
      </c>
      <c r="F57" s="185"/>
      <c r="G57" s="186"/>
      <c r="H57" s="187"/>
      <c r="I57" s="204"/>
      <c r="J57" s="205"/>
      <c r="K57" s="185"/>
      <c r="L57" s="186"/>
      <c r="M57" s="187"/>
      <c r="N57" s="204"/>
      <c r="O57" s="205"/>
      <c r="P57" s="185"/>
      <c r="Q57" s="186"/>
      <c r="R57" s="187"/>
      <c r="S57" s="204"/>
      <c r="T57" s="205"/>
      <c r="U57" s="185"/>
      <c r="V57" s="186"/>
      <c r="W57" s="187"/>
      <c r="X57" s="204"/>
      <c r="Y57" s="205"/>
      <c r="Z57" s="185"/>
      <c r="AA57" s="186"/>
      <c r="AB57" s="187"/>
      <c r="AC57" s="204"/>
      <c r="AD57" s="205"/>
      <c r="AE57" s="185"/>
      <c r="AF57" s="186"/>
      <c r="AG57" s="187"/>
      <c r="AH57" s="204"/>
      <c r="AI57" s="205"/>
      <c r="AJ57" s="185"/>
      <c r="AK57" s="186"/>
      <c r="AL57" s="187"/>
      <c r="AM57" s="204"/>
      <c r="AN57" s="205"/>
      <c r="AO57" s="185"/>
      <c r="AP57" s="186"/>
      <c r="AQ57" s="187"/>
      <c r="AR57" s="204"/>
      <c r="AS57" s="205"/>
      <c r="AT57" s="185"/>
      <c r="AU57" s="186"/>
      <c r="AV57" s="187"/>
      <c r="AW57" s="204"/>
      <c r="AX57" s="205"/>
      <c r="AY57" s="185"/>
      <c r="AZ57" s="186"/>
      <c r="BA57" s="187"/>
      <c r="BB57" s="204"/>
      <c r="BC57" s="205"/>
      <c r="BD57" s="185"/>
      <c r="BE57" s="186"/>
      <c r="BF57" s="187"/>
      <c r="BG57" s="204"/>
      <c r="BH57" s="205"/>
      <c r="BI57" s="185"/>
      <c r="BJ57" s="186"/>
      <c r="BK57" s="187"/>
      <c r="BL57" s="204"/>
      <c r="BM57" s="205"/>
      <c r="BN57" s="185"/>
      <c r="BO57" s="186"/>
      <c r="BP57" s="187"/>
      <c r="BQ57" s="204"/>
      <c r="BR57" s="205"/>
      <c r="BS57" s="185"/>
      <c r="BT57" s="186"/>
      <c r="BU57" s="187"/>
      <c r="BV57" s="204"/>
      <c r="BW57" s="205"/>
      <c r="BX57" s="185"/>
      <c r="BY57" s="186"/>
      <c r="BZ57" s="187"/>
      <c r="CA57" s="204"/>
      <c r="CB57" s="205"/>
    </row>
    <row r="58" spans="1:80" s="189" customFormat="1" x14ac:dyDescent="0.3">
      <c r="A58" s="193">
        <f t="shared" si="0"/>
        <v>0</v>
      </c>
      <c r="B58" s="194">
        <f t="shared" si="1"/>
        <v>0</v>
      </c>
      <c r="C58" s="195"/>
      <c r="D58" s="196" t="s">
        <v>505</v>
      </c>
      <c r="E58" s="206" t="s">
        <v>236</v>
      </c>
      <c r="F58" s="197"/>
      <c r="G58" s="198"/>
      <c r="H58" s="199"/>
      <c r="I58" s="200">
        <f t="shared" ref="I58:I70" si="92">H58*$F58</f>
        <v>0</v>
      </c>
      <c r="J58" s="201">
        <f t="shared" ref="J58:J70" si="93">H58*$G58</f>
        <v>0</v>
      </c>
      <c r="K58" s="197"/>
      <c r="L58" s="198"/>
      <c r="M58" s="199"/>
      <c r="N58" s="200">
        <f t="shared" si="62"/>
        <v>0</v>
      </c>
      <c r="O58" s="201">
        <f t="shared" si="63"/>
        <v>0</v>
      </c>
      <c r="P58" s="197"/>
      <c r="Q58" s="198"/>
      <c r="R58" s="199"/>
      <c r="S58" s="200">
        <f t="shared" si="64"/>
        <v>0</v>
      </c>
      <c r="T58" s="201">
        <f t="shared" si="65"/>
        <v>0</v>
      </c>
      <c r="U58" s="197"/>
      <c r="V58" s="198"/>
      <c r="W58" s="199"/>
      <c r="X58" s="200">
        <f t="shared" si="66"/>
        <v>0</v>
      </c>
      <c r="Y58" s="201">
        <f t="shared" si="67"/>
        <v>0</v>
      </c>
      <c r="Z58" s="197"/>
      <c r="AA58" s="198"/>
      <c r="AB58" s="199"/>
      <c r="AC58" s="200">
        <f t="shared" si="68"/>
        <v>0</v>
      </c>
      <c r="AD58" s="201">
        <f t="shared" si="69"/>
        <v>0</v>
      </c>
      <c r="AE58" s="197"/>
      <c r="AF58" s="198"/>
      <c r="AG58" s="199"/>
      <c r="AH58" s="200">
        <f t="shared" si="70"/>
        <v>0</v>
      </c>
      <c r="AI58" s="201">
        <f t="shared" si="71"/>
        <v>0</v>
      </c>
      <c r="AJ58" s="197"/>
      <c r="AK58" s="198"/>
      <c r="AL58" s="199"/>
      <c r="AM58" s="200">
        <f t="shared" si="72"/>
        <v>0</v>
      </c>
      <c r="AN58" s="201">
        <f t="shared" si="73"/>
        <v>0</v>
      </c>
      <c r="AO58" s="197"/>
      <c r="AP58" s="198"/>
      <c r="AQ58" s="199"/>
      <c r="AR58" s="200">
        <f t="shared" si="74"/>
        <v>0</v>
      </c>
      <c r="AS58" s="201">
        <f t="shared" si="75"/>
        <v>0</v>
      </c>
      <c r="AT58" s="197"/>
      <c r="AU58" s="198"/>
      <c r="AV58" s="199"/>
      <c r="AW58" s="200">
        <f t="shared" si="76"/>
        <v>0</v>
      </c>
      <c r="AX58" s="201">
        <f t="shared" si="77"/>
        <v>0</v>
      </c>
      <c r="AY58" s="197"/>
      <c r="AZ58" s="198"/>
      <c r="BA58" s="199"/>
      <c r="BB58" s="200">
        <f t="shared" si="78"/>
        <v>0</v>
      </c>
      <c r="BC58" s="201">
        <f t="shared" si="79"/>
        <v>0</v>
      </c>
      <c r="BD58" s="197"/>
      <c r="BE58" s="198"/>
      <c r="BF58" s="199"/>
      <c r="BG58" s="200">
        <f t="shared" si="80"/>
        <v>0</v>
      </c>
      <c r="BH58" s="201">
        <f t="shared" si="81"/>
        <v>0</v>
      </c>
      <c r="BI58" s="197"/>
      <c r="BJ58" s="198"/>
      <c r="BK58" s="199"/>
      <c r="BL58" s="200">
        <f t="shared" si="82"/>
        <v>0</v>
      </c>
      <c r="BM58" s="201">
        <f t="shared" si="83"/>
        <v>0</v>
      </c>
      <c r="BN58" s="197"/>
      <c r="BO58" s="198"/>
      <c r="BP58" s="199"/>
      <c r="BQ58" s="200">
        <f t="shared" si="84"/>
        <v>0</v>
      </c>
      <c r="BR58" s="201">
        <f t="shared" si="85"/>
        <v>0</v>
      </c>
      <c r="BS58" s="197"/>
      <c r="BT58" s="198"/>
      <c r="BU58" s="199"/>
      <c r="BV58" s="200">
        <f t="shared" si="86"/>
        <v>0</v>
      </c>
      <c r="BW58" s="201">
        <f t="shared" si="87"/>
        <v>0</v>
      </c>
      <c r="BX58" s="197"/>
      <c r="BY58" s="198"/>
      <c r="BZ58" s="199"/>
      <c r="CA58" s="200">
        <f t="shared" si="88"/>
        <v>0</v>
      </c>
      <c r="CB58" s="201">
        <f t="shared" si="89"/>
        <v>0</v>
      </c>
    </row>
    <row r="59" spans="1:80" s="189" customFormat="1" x14ac:dyDescent="0.3">
      <c r="A59" s="193">
        <f t="shared" si="0"/>
        <v>0</v>
      </c>
      <c r="B59" s="194">
        <f t="shared" si="1"/>
        <v>0</v>
      </c>
      <c r="C59" s="195"/>
      <c r="D59" s="196" t="s">
        <v>506</v>
      </c>
      <c r="E59" s="206" t="s">
        <v>237</v>
      </c>
      <c r="F59" s="197"/>
      <c r="G59" s="198"/>
      <c r="H59" s="199"/>
      <c r="I59" s="200">
        <f t="shared" si="92"/>
        <v>0</v>
      </c>
      <c r="J59" s="201">
        <f t="shared" si="93"/>
        <v>0</v>
      </c>
      <c r="K59" s="197"/>
      <c r="L59" s="198"/>
      <c r="M59" s="199"/>
      <c r="N59" s="200">
        <f t="shared" si="62"/>
        <v>0</v>
      </c>
      <c r="O59" s="201">
        <f t="shared" si="63"/>
        <v>0</v>
      </c>
      <c r="P59" s="197"/>
      <c r="Q59" s="198"/>
      <c r="R59" s="199"/>
      <c r="S59" s="200">
        <f t="shared" si="64"/>
        <v>0</v>
      </c>
      <c r="T59" s="201">
        <f t="shared" si="65"/>
        <v>0</v>
      </c>
      <c r="U59" s="197"/>
      <c r="V59" s="198"/>
      <c r="W59" s="199"/>
      <c r="X59" s="200">
        <f t="shared" si="66"/>
        <v>0</v>
      </c>
      <c r="Y59" s="201">
        <f t="shared" si="67"/>
        <v>0</v>
      </c>
      <c r="Z59" s="197"/>
      <c r="AA59" s="198"/>
      <c r="AB59" s="199"/>
      <c r="AC59" s="200">
        <f t="shared" si="68"/>
        <v>0</v>
      </c>
      <c r="AD59" s="201">
        <f t="shared" si="69"/>
        <v>0</v>
      </c>
      <c r="AE59" s="197"/>
      <c r="AF59" s="198"/>
      <c r="AG59" s="199"/>
      <c r="AH59" s="200">
        <f t="shared" si="70"/>
        <v>0</v>
      </c>
      <c r="AI59" s="201">
        <f t="shared" si="71"/>
        <v>0</v>
      </c>
      <c r="AJ59" s="197"/>
      <c r="AK59" s="198"/>
      <c r="AL59" s="199"/>
      <c r="AM59" s="200">
        <f t="shared" si="72"/>
        <v>0</v>
      </c>
      <c r="AN59" s="201">
        <f t="shared" si="73"/>
        <v>0</v>
      </c>
      <c r="AO59" s="197"/>
      <c r="AP59" s="198"/>
      <c r="AQ59" s="199"/>
      <c r="AR59" s="200">
        <f t="shared" si="74"/>
        <v>0</v>
      </c>
      <c r="AS59" s="201">
        <f t="shared" si="75"/>
        <v>0</v>
      </c>
      <c r="AT59" s="197"/>
      <c r="AU59" s="198"/>
      <c r="AV59" s="199"/>
      <c r="AW59" s="200">
        <f t="shared" si="76"/>
        <v>0</v>
      </c>
      <c r="AX59" s="201">
        <f t="shared" si="77"/>
        <v>0</v>
      </c>
      <c r="AY59" s="197"/>
      <c r="AZ59" s="198"/>
      <c r="BA59" s="199"/>
      <c r="BB59" s="200">
        <f t="shared" si="78"/>
        <v>0</v>
      </c>
      <c r="BC59" s="201">
        <f t="shared" si="79"/>
        <v>0</v>
      </c>
      <c r="BD59" s="197"/>
      <c r="BE59" s="198"/>
      <c r="BF59" s="199"/>
      <c r="BG59" s="200">
        <f t="shared" si="80"/>
        <v>0</v>
      </c>
      <c r="BH59" s="201">
        <f t="shared" si="81"/>
        <v>0</v>
      </c>
      <c r="BI59" s="197"/>
      <c r="BJ59" s="198"/>
      <c r="BK59" s="199"/>
      <c r="BL59" s="200">
        <f t="shared" si="82"/>
        <v>0</v>
      </c>
      <c r="BM59" s="201">
        <f t="shared" si="83"/>
        <v>0</v>
      </c>
      <c r="BN59" s="197"/>
      <c r="BO59" s="198"/>
      <c r="BP59" s="199"/>
      <c r="BQ59" s="200">
        <f t="shared" si="84"/>
        <v>0</v>
      </c>
      <c r="BR59" s="201">
        <f t="shared" si="85"/>
        <v>0</v>
      </c>
      <c r="BS59" s="197"/>
      <c r="BT59" s="198"/>
      <c r="BU59" s="199"/>
      <c r="BV59" s="200">
        <f t="shared" si="86"/>
        <v>0</v>
      </c>
      <c r="BW59" s="201">
        <f t="shared" si="87"/>
        <v>0</v>
      </c>
      <c r="BX59" s="197"/>
      <c r="BY59" s="198"/>
      <c r="BZ59" s="199"/>
      <c r="CA59" s="200">
        <f t="shared" si="88"/>
        <v>0</v>
      </c>
      <c r="CB59" s="201">
        <f t="shared" si="89"/>
        <v>0</v>
      </c>
    </row>
    <row r="60" spans="1:80" s="189" customFormat="1" x14ac:dyDescent="0.3">
      <c r="A60" s="193">
        <f t="shared" si="0"/>
        <v>0</v>
      </c>
      <c r="B60" s="194">
        <f t="shared" si="1"/>
        <v>0</v>
      </c>
      <c r="C60" s="195"/>
      <c r="D60" s="196" t="s">
        <v>507</v>
      </c>
      <c r="E60" s="206" t="s">
        <v>238</v>
      </c>
      <c r="F60" s="197"/>
      <c r="G60" s="198"/>
      <c r="H60" s="199"/>
      <c r="I60" s="200">
        <f t="shared" si="92"/>
        <v>0</v>
      </c>
      <c r="J60" s="201">
        <f t="shared" si="93"/>
        <v>0</v>
      </c>
      <c r="K60" s="197"/>
      <c r="L60" s="198"/>
      <c r="M60" s="199"/>
      <c r="N60" s="200">
        <f t="shared" si="62"/>
        <v>0</v>
      </c>
      <c r="O60" s="201">
        <f t="shared" si="63"/>
        <v>0</v>
      </c>
      <c r="P60" s="197"/>
      <c r="Q60" s="198"/>
      <c r="R60" s="199"/>
      <c r="S60" s="200">
        <f t="shared" si="64"/>
        <v>0</v>
      </c>
      <c r="T60" s="201">
        <f t="shared" si="65"/>
        <v>0</v>
      </c>
      <c r="U60" s="197"/>
      <c r="V60" s="198"/>
      <c r="W60" s="199"/>
      <c r="X60" s="200">
        <f t="shared" si="66"/>
        <v>0</v>
      </c>
      <c r="Y60" s="201">
        <f t="shared" si="67"/>
        <v>0</v>
      </c>
      <c r="Z60" s="197"/>
      <c r="AA60" s="198"/>
      <c r="AB60" s="199"/>
      <c r="AC60" s="200">
        <f t="shared" si="68"/>
        <v>0</v>
      </c>
      <c r="AD60" s="201">
        <f t="shared" si="69"/>
        <v>0</v>
      </c>
      <c r="AE60" s="197"/>
      <c r="AF60" s="198"/>
      <c r="AG60" s="199"/>
      <c r="AH60" s="200">
        <f t="shared" si="70"/>
        <v>0</v>
      </c>
      <c r="AI60" s="201">
        <f t="shared" si="71"/>
        <v>0</v>
      </c>
      <c r="AJ60" s="197"/>
      <c r="AK60" s="198"/>
      <c r="AL60" s="199"/>
      <c r="AM60" s="200">
        <f t="shared" si="72"/>
        <v>0</v>
      </c>
      <c r="AN60" s="201">
        <f t="shared" si="73"/>
        <v>0</v>
      </c>
      <c r="AO60" s="197"/>
      <c r="AP60" s="198"/>
      <c r="AQ60" s="199"/>
      <c r="AR60" s="200">
        <f t="shared" si="74"/>
        <v>0</v>
      </c>
      <c r="AS60" s="201">
        <f t="shared" si="75"/>
        <v>0</v>
      </c>
      <c r="AT60" s="197"/>
      <c r="AU60" s="198"/>
      <c r="AV60" s="199"/>
      <c r="AW60" s="200">
        <f t="shared" si="76"/>
        <v>0</v>
      </c>
      <c r="AX60" s="201">
        <f t="shared" si="77"/>
        <v>0</v>
      </c>
      <c r="AY60" s="197"/>
      <c r="AZ60" s="198"/>
      <c r="BA60" s="199"/>
      <c r="BB60" s="200">
        <f t="shared" si="78"/>
        <v>0</v>
      </c>
      <c r="BC60" s="201">
        <f t="shared" si="79"/>
        <v>0</v>
      </c>
      <c r="BD60" s="197"/>
      <c r="BE60" s="198"/>
      <c r="BF60" s="199"/>
      <c r="BG60" s="200">
        <f t="shared" si="80"/>
        <v>0</v>
      </c>
      <c r="BH60" s="201">
        <f t="shared" si="81"/>
        <v>0</v>
      </c>
      <c r="BI60" s="197"/>
      <c r="BJ60" s="198"/>
      <c r="BK60" s="199"/>
      <c r="BL60" s="200">
        <f t="shared" si="82"/>
        <v>0</v>
      </c>
      <c r="BM60" s="201">
        <f t="shared" si="83"/>
        <v>0</v>
      </c>
      <c r="BN60" s="197"/>
      <c r="BO60" s="198"/>
      <c r="BP60" s="199"/>
      <c r="BQ60" s="200">
        <f t="shared" si="84"/>
        <v>0</v>
      </c>
      <c r="BR60" s="201">
        <f t="shared" si="85"/>
        <v>0</v>
      </c>
      <c r="BS60" s="197"/>
      <c r="BT60" s="198"/>
      <c r="BU60" s="199"/>
      <c r="BV60" s="200">
        <f t="shared" si="86"/>
        <v>0</v>
      </c>
      <c r="BW60" s="201">
        <f t="shared" si="87"/>
        <v>0</v>
      </c>
      <c r="BX60" s="197"/>
      <c r="BY60" s="198"/>
      <c r="BZ60" s="199"/>
      <c r="CA60" s="200">
        <f t="shared" si="88"/>
        <v>0</v>
      </c>
      <c r="CB60" s="201">
        <f t="shared" si="89"/>
        <v>0</v>
      </c>
    </row>
    <row r="61" spans="1:80" s="189" customFormat="1" x14ac:dyDescent="0.3">
      <c r="A61" s="193">
        <f t="shared" si="0"/>
        <v>0</v>
      </c>
      <c r="B61" s="194">
        <f t="shared" si="1"/>
        <v>0</v>
      </c>
      <c r="C61" s="195"/>
      <c r="D61" s="196" t="s">
        <v>508</v>
      </c>
      <c r="E61" s="206" t="s">
        <v>239</v>
      </c>
      <c r="F61" s="197"/>
      <c r="G61" s="198"/>
      <c r="H61" s="199"/>
      <c r="I61" s="200">
        <f t="shared" si="92"/>
        <v>0</v>
      </c>
      <c r="J61" s="201">
        <f t="shared" si="93"/>
        <v>0</v>
      </c>
      <c r="K61" s="197"/>
      <c r="L61" s="198"/>
      <c r="M61" s="199"/>
      <c r="N61" s="200">
        <f t="shared" si="62"/>
        <v>0</v>
      </c>
      <c r="O61" s="201">
        <f t="shared" si="63"/>
        <v>0</v>
      </c>
      <c r="P61" s="197"/>
      <c r="Q61" s="198"/>
      <c r="R61" s="199"/>
      <c r="S61" s="200">
        <f t="shared" si="64"/>
        <v>0</v>
      </c>
      <c r="T61" s="201">
        <f t="shared" si="65"/>
        <v>0</v>
      </c>
      <c r="U61" s="197"/>
      <c r="V61" s="198"/>
      <c r="W61" s="199"/>
      <c r="X61" s="200">
        <f t="shared" si="66"/>
        <v>0</v>
      </c>
      <c r="Y61" s="201">
        <f t="shared" si="67"/>
        <v>0</v>
      </c>
      <c r="Z61" s="197"/>
      <c r="AA61" s="198"/>
      <c r="AB61" s="199"/>
      <c r="AC61" s="200">
        <f t="shared" si="68"/>
        <v>0</v>
      </c>
      <c r="AD61" s="201">
        <f t="shared" si="69"/>
        <v>0</v>
      </c>
      <c r="AE61" s="197"/>
      <c r="AF61" s="198"/>
      <c r="AG61" s="199"/>
      <c r="AH61" s="200">
        <f t="shared" si="70"/>
        <v>0</v>
      </c>
      <c r="AI61" s="201">
        <f t="shared" si="71"/>
        <v>0</v>
      </c>
      <c r="AJ61" s="197"/>
      <c r="AK61" s="198"/>
      <c r="AL61" s="199"/>
      <c r="AM61" s="200">
        <f t="shared" si="72"/>
        <v>0</v>
      </c>
      <c r="AN61" s="201">
        <f t="shared" si="73"/>
        <v>0</v>
      </c>
      <c r="AO61" s="197"/>
      <c r="AP61" s="198"/>
      <c r="AQ61" s="199"/>
      <c r="AR61" s="200">
        <f t="shared" si="74"/>
        <v>0</v>
      </c>
      <c r="AS61" s="201">
        <f t="shared" si="75"/>
        <v>0</v>
      </c>
      <c r="AT61" s="197"/>
      <c r="AU61" s="198"/>
      <c r="AV61" s="199"/>
      <c r="AW61" s="200">
        <f t="shared" si="76"/>
        <v>0</v>
      </c>
      <c r="AX61" s="201">
        <f t="shared" si="77"/>
        <v>0</v>
      </c>
      <c r="AY61" s="197"/>
      <c r="AZ61" s="198"/>
      <c r="BA61" s="199"/>
      <c r="BB61" s="200">
        <f t="shared" si="78"/>
        <v>0</v>
      </c>
      <c r="BC61" s="201">
        <f t="shared" si="79"/>
        <v>0</v>
      </c>
      <c r="BD61" s="197"/>
      <c r="BE61" s="198"/>
      <c r="BF61" s="199"/>
      <c r="BG61" s="200">
        <f t="shared" si="80"/>
        <v>0</v>
      </c>
      <c r="BH61" s="201">
        <f t="shared" si="81"/>
        <v>0</v>
      </c>
      <c r="BI61" s="197"/>
      <c r="BJ61" s="198"/>
      <c r="BK61" s="199"/>
      <c r="BL61" s="200">
        <f t="shared" si="82"/>
        <v>0</v>
      </c>
      <c r="BM61" s="201">
        <f t="shared" si="83"/>
        <v>0</v>
      </c>
      <c r="BN61" s="197"/>
      <c r="BO61" s="198"/>
      <c r="BP61" s="199"/>
      <c r="BQ61" s="200">
        <f t="shared" si="84"/>
        <v>0</v>
      </c>
      <c r="BR61" s="201">
        <f t="shared" si="85"/>
        <v>0</v>
      </c>
      <c r="BS61" s="197"/>
      <c r="BT61" s="198"/>
      <c r="BU61" s="199"/>
      <c r="BV61" s="200">
        <f t="shared" si="86"/>
        <v>0</v>
      </c>
      <c r="BW61" s="201">
        <f t="shared" si="87"/>
        <v>0</v>
      </c>
      <c r="BX61" s="197"/>
      <c r="BY61" s="198"/>
      <c r="BZ61" s="199"/>
      <c r="CA61" s="200">
        <f t="shared" si="88"/>
        <v>0</v>
      </c>
      <c r="CB61" s="201">
        <f t="shared" si="89"/>
        <v>0</v>
      </c>
    </row>
    <row r="62" spans="1:80" s="189" customFormat="1" x14ac:dyDescent="0.3">
      <c r="A62" s="193">
        <f t="shared" si="0"/>
        <v>0</v>
      </c>
      <c r="B62" s="194">
        <f t="shared" si="1"/>
        <v>0</v>
      </c>
      <c r="C62" s="195"/>
      <c r="D62" s="196" t="s">
        <v>509</v>
      </c>
      <c r="E62" s="206" t="s">
        <v>240</v>
      </c>
      <c r="F62" s="197"/>
      <c r="G62" s="198"/>
      <c r="H62" s="199"/>
      <c r="I62" s="200">
        <f t="shared" si="92"/>
        <v>0</v>
      </c>
      <c r="J62" s="201">
        <f t="shared" si="93"/>
        <v>0</v>
      </c>
      <c r="K62" s="197"/>
      <c r="L62" s="198"/>
      <c r="M62" s="199"/>
      <c r="N62" s="200">
        <f t="shared" si="62"/>
        <v>0</v>
      </c>
      <c r="O62" s="201">
        <f t="shared" si="63"/>
        <v>0</v>
      </c>
      <c r="P62" s="197"/>
      <c r="Q62" s="198"/>
      <c r="R62" s="199"/>
      <c r="S62" s="200">
        <f t="shared" si="64"/>
        <v>0</v>
      </c>
      <c r="T62" s="201">
        <f t="shared" si="65"/>
        <v>0</v>
      </c>
      <c r="U62" s="197"/>
      <c r="V62" s="198"/>
      <c r="W62" s="199"/>
      <c r="X62" s="200">
        <f t="shared" si="66"/>
        <v>0</v>
      </c>
      <c r="Y62" s="201">
        <f t="shared" si="67"/>
        <v>0</v>
      </c>
      <c r="Z62" s="197"/>
      <c r="AA62" s="198"/>
      <c r="AB62" s="199"/>
      <c r="AC62" s="200">
        <f t="shared" si="68"/>
        <v>0</v>
      </c>
      <c r="AD62" s="201">
        <f t="shared" si="69"/>
        <v>0</v>
      </c>
      <c r="AE62" s="197"/>
      <c r="AF62" s="198"/>
      <c r="AG62" s="199"/>
      <c r="AH62" s="200">
        <f t="shared" si="70"/>
        <v>0</v>
      </c>
      <c r="AI62" s="201">
        <f t="shared" si="71"/>
        <v>0</v>
      </c>
      <c r="AJ62" s="197"/>
      <c r="AK62" s="198"/>
      <c r="AL62" s="199"/>
      <c r="AM62" s="200">
        <f t="shared" si="72"/>
        <v>0</v>
      </c>
      <c r="AN62" s="201">
        <f t="shared" si="73"/>
        <v>0</v>
      </c>
      <c r="AO62" s="197"/>
      <c r="AP62" s="198"/>
      <c r="AQ62" s="199"/>
      <c r="AR62" s="200">
        <f t="shared" si="74"/>
        <v>0</v>
      </c>
      <c r="AS62" s="201">
        <f t="shared" si="75"/>
        <v>0</v>
      </c>
      <c r="AT62" s="197"/>
      <c r="AU62" s="198"/>
      <c r="AV62" s="199"/>
      <c r="AW62" s="200">
        <f t="shared" si="76"/>
        <v>0</v>
      </c>
      <c r="AX62" s="201">
        <f t="shared" si="77"/>
        <v>0</v>
      </c>
      <c r="AY62" s="197"/>
      <c r="AZ62" s="198"/>
      <c r="BA62" s="199"/>
      <c r="BB62" s="200">
        <f t="shared" si="78"/>
        <v>0</v>
      </c>
      <c r="BC62" s="201">
        <f t="shared" si="79"/>
        <v>0</v>
      </c>
      <c r="BD62" s="197"/>
      <c r="BE62" s="198"/>
      <c r="BF62" s="199"/>
      <c r="BG62" s="200">
        <f t="shared" si="80"/>
        <v>0</v>
      </c>
      <c r="BH62" s="201">
        <f t="shared" si="81"/>
        <v>0</v>
      </c>
      <c r="BI62" s="197"/>
      <c r="BJ62" s="198"/>
      <c r="BK62" s="199"/>
      <c r="BL62" s="200">
        <f t="shared" si="82"/>
        <v>0</v>
      </c>
      <c r="BM62" s="201">
        <f t="shared" si="83"/>
        <v>0</v>
      </c>
      <c r="BN62" s="197"/>
      <c r="BO62" s="198"/>
      <c r="BP62" s="199"/>
      <c r="BQ62" s="200">
        <f t="shared" si="84"/>
        <v>0</v>
      </c>
      <c r="BR62" s="201">
        <f t="shared" si="85"/>
        <v>0</v>
      </c>
      <c r="BS62" s="197"/>
      <c r="BT62" s="198"/>
      <c r="BU62" s="199"/>
      <c r="BV62" s="200">
        <f t="shared" si="86"/>
        <v>0</v>
      </c>
      <c r="BW62" s="201">
        <f t="shared" si="87"/>
        <v>0</v>
      </c>
      <c r="BX62" s="197"/>
      <c r="BY62" s="198"/>
      <c r="BZ62" s="199"/>
      <c r="CA62" s="200">
        <f t="shared" si="88"/>
        <v>0</v>
      </c>
      <c r="CB62" s="201">
        <f t="shared" si="89"/>
        <v>0</v>
      </c>
    </row>
    <row r="63" spans="1:80" s="189" customFormat="1" x14ac:dyDescent="0.3">
      <c r="A63" s="193">
        <f t="shared" si="0"/>
        <v>0</v>
      </c>
      <c r="B63" s="194">
        <f t="shared" si="1"/>
        <v>0</v>
      </c>
      <c r="C63" s="195"/>
      <c r="D63" s="196" t="s">
        <v>510</v>
      </c>
      <c r="E63" s="206" t="s">
        <v>241</v>
      </c>
      <c r="F63" s="197"/>
      <c r="G63" s="198"/>
      <c r="H63" s="199"/>
      <c r="I63" s="200">
        <f t="shared" si="92"/>
        <v>0</v>
      </c>
      <c r="J63" s="201">
        <f t="shared" si="93"/>
        <v>0</v>
      </c>
      <c r="K63" s="197"/>
      <c r="L63" s="198"/>
      <c r="M63" s="199"/>
      <c r="N63" s="200">
        <f t="shared" si="62"/>
        <v>0</v>
      </c>
      <c r="O63" s="201">
        <f t="shared" si="63"/>
        <v>0</v>
      </c>
      <c r="P63" s="197"/>
      <c r="Q63" s="198"/>
      <c r="R63" s="199"/>
      <c r="S63" s="200">
        <f t="shared" si="64"/>
        <v>0</v>
      </c>
      <c r="T63" s="201">
        <f t="shared" si="65"/>
        <v>0</v>
      </c>
      <c r="U63" s="197"/>
      <c r="V63" s="198"/>
      <c r="W63" s="199"/>
      <c r="X63" s="200">
        <f t="shared" si="66"/>
        <v>0</v>
      </c>
      <c r="Y63" s="201">
        <f t="shared" si="67"/>
        <v>0</v>
      </c>
      <c r="Z63" s="197"/>
      <c r="AA63" s="198"/>
      <c r="AB63" s="199"/>
      <c r="AC63" s="200">
        <f t="shared" si="68"/>
        <v>0</v>
      </c>
      <c r="AD63" s="201">
        <f t="shared" si="69"/>
        <v>0</v>
      </c>
      <c r="AE63" s="197"/>
      <c r="AF63" s="198"/>
      <c r="AG63" s="199"/>
      <c r="AH63" s="200">
        <f t="shared" si="70"/>
        <v>0</v>
      </c>
      <c r="AI63" s="201">
        <f t="shared" si="71"/>
        <v>0</v>
      </c>
      <c r="AJ63" s="197"/>
      <c r="AK63" s="198"/>
      <c r="AL63" s="199"/>
      <c r="AM63" s="200">
        <f t="shared" si="72"/>
        <v>0</v>
      </c>
      <c r="AN63" s="201">
        <f t="shared" si="73"/>
        <v>0</v>
      </c>
      <c r="AO63" s="197"/>
      <c r="AP63" s="198"/>
      <c r="AQ63" s="199"/>
      <c r="AR63" s="200">
        <f t="shared" si="74"/>
        <v>0</v>
      </c>
      <c r="AS63" s="201">
        <f t="shared" si="75"/>
        <v>0</v>
      </c>
      <c r="AT63" s="197"/>
      <c r="AU63" s="198"/>
      <c r="AV63" s="199"/>
      <c r="AW63" s="200">
        <f t="shared" si="76"/>
        <v>0</v>
      </c>
      <c r="AX63" s="201">
        <f t="shared" si="77"/>
        <v>0</v>
      </c>
      <c r="AY63" s="197"/>
      <c r="AZ63" s="198"/>
      <c r="BA63" s="199"/>
      <c r="BB63" s="200">
        <f t="shared" si="78"/>
        <v>0</v>
      </c>
      <c r="BC63" s="201">
        <f t="shared" si="79"/>
        <v>0</v>
      </c>
      <c r="BD63" s="197"/>
      <c r="BE63" s="198"/>
      <c r="BF63" s="199"/>
      <c r="BG63" s="200">
        <f t="shared" si="80"/>
        <v>0</v>
      </c>
      <c r="BH63" s="201">
        <f t="shared" si="81"/>
        <v>0</v>
      </c>
      <c r="BI63" s="197"/>
      <c r="BJ63" s="198"/>
      <c r="BK63" s="199"/>
      <c r="BL63" s="200">
        <f t="shared" si="82"/>
        <v>0</v>
      </c>
      <c r="BM63" s="201">
        <f t="shared" si="83"/>
        <v>0</v>
      </c>
      <c r="BN63" s="197"/>
      <c r="BO63" s="198"/>
      <c r="BP63" s="199"/>
      <c r="BQ63" s="200">
        <f t="shared" si="84"/>
        <v>0</v>
      </c>
      <c r="BR63" s="201">
        <f t="shared" si="85"/>
        <v>0</v>
      </c>
      <c r="BS63" s="197"/>
      <c r="BT63" s="198"/>
      <c r="BU63" s="199"/>
      <c r="BV63" s="200">
        <f t="shared" si="86"/>
        <v>0</v>
      </c>
      <c r="BW63" s="201">
        <f t="shared" si="87"/>
        <v>0</v>
      </c>
      <c r="BX63" s="197"/>
      <c r="BY63" s="198"/>
      <c r="BZ63" s="199"/>
      <c r="CA63" s="200">
        <f t="shared" si="88"/>
        <v>0</v>
      </c>
      <c r="CB63" s="201">
        <f t="shared" si="89"/>
        <v>0</v>
      </c>
    </row>
    <row r="64" spans="1:80" s="189" customFormat="1" x14ac:dyDescent="0.3">
      <c r="A64" s="193">
        <f t="shared" si="0"/>
        <v>0</v>
      </c>
      <c r="B64" s="194">
        <f t="shared" si="1"/>
        <v>0</v>
      </c>
      <c r="C64" s="195"/>
      <c r="D64" s="196" t="s">
        <v>511</v>
      </c>
      <c r="E64" s="206" t="s">
        <v>242</v>
      </c>
      <c r="F64" s="197"/>
      <c r="G64" s="198"/>
      <c r="H64" s="199"/>
      <c r="I64" s="200">
        <f t="shared" si="92"/>
        <v>0</v>
      </c>
      <c r="J64" s="201">
        <f t="shared" si="93"/>
        <v>0</v>
      </c>
      <c r="K64" s="197"/>
      <c r="L64" s="198"/>
      <c r="M64" s="199"/>
      <c r="N64" s="200">
        <f t="shared" si="62"/>
        <v>0</v>
      </c>
      <c r="O64" s="201">
        <f t="shared" si="63"/>
        <v>0</v>
      </c>
      <c r="P64" s="197"/>
      <c r="Q64" s="198"/>
      <c r="R64" s="199"/>
      <c r="S64" s="200">
        <f t="shared" si="64"/>
        <v>0</v>
      </c>
      <c r="T64" s="201">
        <f t="shared" si="65"/>
        <v>0</v>
      </c>
      <c r="U64" s="197"/>
      <c r="V64" s="198"/>
      <c r="W64" s="199"/>
      <c r="X64" s="200">
        <f t="shared" si="66"/>
        <v>0</v>
      </c>
      <c r="Y64" s="201">
        <f t="shared" si="67"/>
        <v>0</v>
      </c>
      <c r="Z64" s="197"/>
      <c r="AA64" s="198"/>
      <c r="AB64" s="199"/>
      <c r="AC64" s="200">
        <f t="shared" si="68"/>
        <v>0</v>
      </c>
      <c r="AD64" s="201">
        <f t="shared" si="69"/>
        <v>0</v>
      </c>
      <c r="AE64" s="197"/>
      <c r="AF64" s="198"/>
      <c r="AG64" s="199"/>
      <c r="AH64" s="200">
        <f t="shared" si="70"/>
        <v>0</v>
      </c>
      <c r="AI64" s="201">
        <f t="shared" si="71"/>
        <v>0</v>
      </c>
      <c r="AJ64" s="197"/>
      <c r="AK64" s="198"/>
      <c r="AL64" s="199"/>
      <c r="AM64" s="200">
        <f t="shared" si="72"/>
        <v>0</v>
      </c>
      <c r="AN64" s="201">
        <f t="shared" si="73"/>
        <v>0</v>
      </c>
      <c r="AO64" s="197"/>
      <c r="AP64" s="198"/>
      <c r="AQ64" s="199"/>
      <c r="AR64" s="200">
        <f t="shared" si="74"/>
        <v>0</v>
      </c>
      <c r="AS64" s="201">
        <f t="shared" si="75"/>
        <v>0</v>
      </c>
      <c r="AT64" s="197"/>
      <c r="AU64" s="198"/>
      <c r="AV64" s="199"/>
      <c r="AW64" s="200">
        <f t="shared" si="76"/>
        <v>0</v>
      </c>
      <c r="AX64" s="201">
        <f t="shared" si="77"/>
        <v>0</v>
      </c>
      <c r="AY64" s="197"/>
      <c r="AZ64" s="198"/>
      <c r="BA64" s="199"/>
      <c r="BB64" s="200">
        <f t="shared" si="78"/>
        <v>0</v>
      </c>
      <c r="BC64" s="201">
        <f t="shared" si="79"/>
        <v>0</v>
      </c>
      <c r="BD64" s="197"/>
      <c r="BE64" s="198"/>
      <c r="BF64" s="199"/>
      <c r="BG64" s="200">
        <f t="shared" si="80"/>
        <v>0</v>
      </c>
      <c r="BH64" s="201">
        <f t="shared" si="81"/>
        <v>0</v>
      </c>
      <c r="BI64" s="197"/>
      <c r="BJ64" s="198"/>
      <c r="BK64" s="199"/>
      <c r="BL64" s="200">
        <f t="shared" si="82"/>
        <v>0</v>
      </c>
      <c r="BM64" s="201">
        <f t="shared" si="83"/>
        <v>0</v>
      </c>
      <c r="BN64" s="197"/>
      <c r="BO64" s="198"/>
      <c r="BP64" s="199"/>
      <c r="BQ64" s="200">
        <f t="shared" si="84"/>
        <v>0</v>
      </c>
      <c r="BR64" s="201">
        <f t="shared" si="85"/>
        <v>0</v>
      </c>
      <c r="BS64" s="197"/>
      <c r="BT64" s="198"/>
      <c r="BU64" s="199"/>
      <c r="BV64" s="200">
        <f t="shared" si="86"/>
        <v>0</v>
      </c>
      <c r="BW64" s="201">
        <f t="shared" si="87"/>
        <v>0</v>
      </c>
      <c r="BX64" s="197"/>
      <c r="BY64" s="198"/>
      <c r="BZ64" s="199"/>
      <c r="CA64" s="200">
        <f t="shared" si="88"/>
        <v>0</v>
      </c>
      <c r="CB64" s="201">
        <f t="shared" si="89"/>
        <v>0</v>
      </c>
    </row>
    <row r="65" spans="1:80" s="189" customFormat="1" x14ac:dyDescent="0.3">
      <c r="A65" s="193">
        <f t="shared" si="0"/>
        <v>0</v>
      </c>
      <c r="B65" s="194">
        <f t="shared" si="1"/>
        <v>0</v>
      </c>
      <c r="C65" s="195"/>
      <c r="D65" s="196" t="s">
        <v>512</v>
      </c>
      <c r="E65" s="206" t="s">
        <v>243</v>
      </c>
      <c r="F65" s="197"/>
      <c r="G65" s="198"/>
      <c r="H65" s="199"/>
      <c r="I65" s="200">
        <f t="shared" si="92"/>
        <v>0</v>
      </c>
      <c r="J65" s="201">
        <f t="shared" si="93"/>
        <v>0</v>
      </c>
      <c r="K65" s="197"/>
      <c r="L65" s="198"/>
      <c r="M65" s="199"/>
      <c r="N65" s="200">
        <f t="shared" si="62"/>
        <v>0</v>
      </c>
      <c r="O65" s="201">
        <f t="shared" si="63"/>
        <v>0</v>
      </c>
      <c r="P65" s="197"/>
      <c r="Q65" s="198"/>
      <c r="R65" s="199"/>
      <c r="S65" s="200">
        <f t="shared" si="64"/>
        <v>0</v>
      </c>
      <c r="T65" s="201">
        <f t="shared" si="65"/>
        <v>0</v>
      </c>
      <c r="U65" s="197"/>
      <c r="V65" s="198"/>
      <c r="W65" s="199"/>
      <c r="X65" s="200">
        <f t="shared" si="66"/>
        <v>0</v>
      </c>
      <c r="Y65" s="201">
        <f t="shared" si="67"/>
        <v>0</v>
      </c>
      <c r="Z65" s="197"/>
      <c r="AA65" s="198"/>
      <c r="AB65" s="199"/>
      <c r="AC65" s="200">
        <f t="shared" si="68"/>
        <v>0</v>
      </c>
      <c r="AD65" s="201">
        <f t="shared" si="69"/>
        <v>0</v>
      </c>
      <c r="AE65" s="197"/>
      <c r="AF65" s="198"/>
      <c r="AG65" s="199"/>
      <c r="AH65" s="200">
        <f t="shared" si="70"/>
        <v>0</v>
      </c>
      <c r="AI65" s="201">
        <f t="shared" si="71"/>
        <v>0</v>
      </c>
      <c r="AJ65" s="197"/>
      <c r="AK65" s="198"/>
      <c r="AL65" s="199"/>
      <c r="AM65" s="200">
        <f t="shared" si="72"/>
        <v>0</v>
      </c>
      <c r="AN65" s="201">
        <f t="shared" si="73"/>
        <v>0</v>
      </c>
      <c r="AO65" s="197"/>
      <c r="AP65" s="198"/>
      <c r="AQ65" s="199"/>
      <c r="AR65" s="200">
        <f t="shared" si="74"/>
        <v>0</v>
      </c>
      <c r="AS65" s="201">
        <f t="shared" si="75"/>
        <v>0</v>
      </c>
      <c r="AT65" s="197"/>
      <c r="AU65" s="198"/>
      <c r="AV65" s="199"/>
      <c r="AW65" s="200">
        <f t="shared" si="76"/>
        <v>0</v>
      </c>
      <c r="AX65" s="201">
        <f t="shared" si="77"/>
        <v>0</v>
      </c>
      <c r="AY65" s="197"/>
      <c r="AZ65" s="198"/>
      <c r="BA65" s="199"/>
      <c r="BB65" s="200">
        <f t="shared" si="78"/>
        <v>0</v>
      </c>
      <c r="BC65" s="201">
        <f t="shared" si="79"/>
        <v>0</v>
      </c>
      <c r="BD65" s="197"/>
      <c r="BE65" s="198"/>
      <c r="BF65" s="199"/>
      <c r="BG65" s="200">
        <f t="shared" si="80"/>
        <v>0</v>
      </c>
      <c r="BH65" s="201">
        <f t="shared" si="81"/>
        <v>0</v>
      </c>
      <c r="BI65" s="197"/>
      <c r="BJ65" s="198"/>
      <c r="BK65" s="199"/>
      <c r="BL65" s="200">
        <f t="shared" si="82"/>
        <v>0</v>
      </c>
      <c r="BM65" s="201">
        <f t="shared" si="83"/>
        <v>0</v>
      </c>
      <c r="BN65" s="197"/>
      <c r="BO65" s="198"/>
      <c r="BP65" s="199"/>
      <c r="BQ65" s="200">
        <f t="shared" si="84"/>
        <v>0</v>
      </c>
      <c r="BR65" s="201">
        <f t="shared" si="85"/>
        <v>0</v>
      </c>
      <c r="BS65" s="197"/>
      <c r="BT65" s="198"/>
      <c r="BU65" s="199"/>
      <c r="BV65" s="200">
        <f t="shared" si="86"/>
        <v>0</v>
      </c>
      <c r="BW65" s="201">
        <f t="shared" si="87"/>
        <v>0</v>
      </c>
      <c r="BX65" s="197"/>
      <c r="BY65" s="198"/>
      <c r="BZ65" s="199"/>
      <c r="CA65" s="200">
        <f t="shared" si="88"/>
        <v>0</v>
      </c>
      <c r="CB65" s="201">
        <f t="shared" si="89"/>
        <v>0</v>
      </c>
    </row>
    <row r="66" spans="1:80" s="189" customFormat="1" x14ac:dyDescent="0.3">
      <c r="A66" s="193">
        <f t="shared" si="0"/>
        <v>0</v>
      </c>
      <c r="B66" s="194">
        <f t="shared" si="1"/>
        <v>0</v>
      </c>
      <c r="C66" s="195"/>
      <c r="D66" s="196" t="s">
        <v>513</v>
      </c>
      <c r="E66" s="206" t="s">
        <v>244</v>
      </c>
      <c r="F66" s="197"/>
      <c r="G66" s="198"/>
      <c r="H66" s="199"/>
      <c r="I66" s="200">
        <f t="shared" si="92"/>
        <v>0</v>
      </c>
      <c r="J66" s="201">
        <f t="shared" si="93"/>
        <v>0</v>
      </c>
      <c r="K66" s="197"/>
      <c r="L66" s="198"/>
      <c r="M66" s="199"/>
      <c r="N66" s="200">
        <f>M66*K66</f>
        <v>0</v>
      </c>
      <c r="O66" s="201">
        <f>M66*L66</f>
        <v>0</v>
      </c>
      <c r="P66" s="197"/>
      <c r="Q66" s="198"/>
      <c r="R66" s="199"/>
      <c r="S66" s="200">
        <f>R66*P66</f>
        <v>0</v>
      </c>
      <c r="T66" s="201">
        <f>R66*Q66</f>
        <v>0</v>
      </c>
      <c r="U66" s="197"/>
      <c r="V66" s="198"/>
      <c r="W66" s="199"/>
      <c r="X66" s="200">
        <f>W66*U66</f>
        <v>0</v>
      </c>
      <c r="Y66" s="201">
        <f>W66*V66</f>
        <v>0</v>
      </c>
      <c r="Z66" s="197"/>
      <c r="AA66" s="198"/>
      <c r="AB66" s="199"/>
      <c r="AC66" s="200">
        <f>AB66*Z66</f>
        <v>0</v>
      </c>
      <c r="AD66" s="201">
        <f>AB66*AA66</f>
        <v>0</v>
      </c>
      <c r="AE66" s="197"/>
      <c r="AF66" s="198"/>
      <c r="AG66" s="199"/>
      <c r="AH66" s="200">
        <f>AG66*AE66</f>
        <v>0</v>
      </c>
      <c r="AI66" s="201">
        <f>AG66*AF66</f>
        <v>0</v>
      </c>
      <c r="AJ66" s="197"/>
      <c r="AK66" s="198"/>
      <c r="AL66" s="199"/>
      <c r="AM66" s="200">
        <f>AL66*AJ66</f>
        <v>0</v>
      </c>
      <c r="AN66" s="201">
        <f>AL66*AK66</f>
        <v>0</v>
      </c>
      <c r="AO66" s="197"/>
      <c r="AP66" s="198"/>
      <c r="AQ66" s="199"/>
      <c r="AR66" s="200">
        <f>AQ66*AO66</f>
        <v>0</v>
      </c>
      <c r="AS66" s="201">
        <f>AQ66*AP66</f>
        <v>0</v>
      </c>
      <c r="AT66" s="197"/>
      <c r="AU66" s="198"/>
      <c r="AV66" s="199"/>
      <c r="AW66" s="200">
        <f>AV66*AT66</f>
        <v>0</v>
      </c>
      <c r="AX66" s="201">
        <f>AV66*AU66</f>
        <v>0</v>
      </c>
      <c r="AY66" s="197"/>
      <c r="AZ66" s="198"/>
      <c r="BA66" s="199"/>
      <c r="BB66" s="200">
        <f>BA66*AY66</f>
        <v>0</v>
      </c>
      <c r="BC66" s="201">
        <f>BA66*AZ66</f>
        <v>0</v>
      </c>
      <c r="BD66" s="197"/>
      <c r="BE66" s="198"/>
      <c r="BF66" s="199"/>
      <c r="BG66" s="200">
        <f>BF66*BD66</f>
        <v>0</v>
      </c>
      <c r="BH66" s="201">
        <f>BF66*BE66</f>
        <v>0</v>
      </c>
      <c r="BI66" s="197"/>
      <c r="BJ66" s="198"/>
      <c r="BK66" s="199"/>
      <c r="BL66" s="200">
        <f>BK66*BI66</f>
        <v>0</v>
      </c>
      <c r="BM66" s="201">
        <f>BK66*BJ66</f>
        <v>0</v>
      </c>
      <c r="BN66" s="197"/>
      <c r="BO66" s="198"/>
      <c r="BP66" s="199"/>
      <c r="BQ66" s="200">
        <f>BP66*BN66</f>
        <v>0</v>
      </c>
      <c r="BR66" s="201">
        <f>BP66*BO66</f>
        <v>0</v>
      </c>
      <c r="BS66" s="197"/>
      <c r="BT66" s="198"/>
      <c r="BU66" s="199"/>
      <c r="BV66" s="200">
        <f>BU66*BS66</f>
        <v>0</v>
      </c>
      <c r="BW66" s="201">
        <f>BU66*BT66</f>
        <v>0</v>
      </c>
      <c r="BX66" s="197"/>
      <c r="BY66" s="198"/>
      <c r="BZ66" s="199"/>
      <c r="CA66" s="200">
        <f>BZ66*BX66</f>
        <v>0</v>
      </c>
      <c r="CB66" s="201">
        <f>BZ66*BY66</f>
        <v>0</v>
      </c>
    </row>
    <row r="67" spans="1:80" s="189" customFormat="1" x14ac:dyDescent="0.3">
      <c r="A67" s="193">
        <f t="shared" si="0"/>
        <v>0</v>
      </c>
      <c r="B67" s="194">
        <f t="shared" si="1"/>
        <v>0</v>
      </c>
      <c r="C67" s="195"/>
      <c r="D67" s="196" t="s">
        <v>514</v>
      </c>
      <c r="E67" s="206" t="s">
        <v>245</v>
      </c>
      <c r="F67" s="197"/>
      <c r="G67" s="198"/>
      <c r="H67" s="199"/>
      <c r="I67" s="200">
        <f t="shared" si="92"/>
        <v>0</v>
      </c>
      <c r="J67" s="201">
        <f t="shared" si="93"/>
        <v>0</v>
      </c>
      <c r="K67" s="197"/>
      <c r="L67" s="198"/>
      <c r="M67" s="199"/>
      <c r="N67" s="200">
        <f>M67*K67</f>
        <v>0</v>
      </c>
      <c r="O67" s="201">
        <f>M67*L67</f>
        <v>0</v>
      </c>
      <c r="P67" s="197"/>
      <c r="Q67" s="198"/>
      <c r="R67" s="199"/>
      <c r="S67" s="200">
        <f>R67*P67</f>
        <v>0</v>
      </c>
      <c r="T67" s="201">
        <f>R67*Q67</f>
        <v>0</v>
      </c>
      <c r="U67" s="197"/>
      <c r="V67" s="198"/>
      <c r="W67" s="199"/>
      <c r="X67" s="200">
        <f>W67*U67</f>
        <v>0</v>
      </c>
      <c r="Y67" s="201">
        <f>W67*V67</f>
        <v>0</v>
      </c>
      <c r="Z67" s="197"/>
      <c r="AA67" s="198"/>
      <c r="AB67" s="199"/>
      <c r="AC67" s="200">
        <f>AB67*Z67</f>
        <v>0</v>
      </c>
      <c r="AD67" s="201">
        <f>AB67*AA67</f>
        <v>0</v>
      </c>
      <c r="AE67" s="197"/>
      <c r="AF67" s="198"/>
      <c r="AG67" s="199"/>
      <c r="AH67" s="200">
        <f>AG67*AE67</f>
        <v>0</v>
      </c>
      <c r="AI67" s="201">
        <f>AG67*AF67</f>
        <v>0</v>
      </c>
      <c r="AJ67" s="197"/>
      <c r="AK67" s="198"/>
      <c r="AL67" s="199"/>
      <c r="AM67" s="200">
        <f>AL67*AJ67</f>
        <v>0</v>
      </c>
      <c r="AN67" s="201">
        <f>AL67*AK67</f>
        <v>0</v>
      </c>
      <c r="AO67" s="197"/>
      <c r="AP67" s="198"/>
      <c r="AQ67" s="199"/>
      <c r="AR67" s="200">
        <f>AQ67*AO67</f>
        <v>0</v>
      </c>
      <c r="AS67" s="201">
        <f>AQ67*AP67</f>
        <v>0</v>
      </c>
      <c r="AT67" s="197"/>
      <c r="AU67" s="198"/>
      <c r="AV67" s="199"/>
      <c r="AW67" s="200">
        <f>AV67*AT67</f>
        <v>0</v>
      </c>
      <c r="AX67" s="201">
        <f>AV67*AU67</f>
        <v>0</v>
      </c>
      <c r="AY67" s="197"/>
      <c r="AZ67" s="198"/>
      <c r="BA67" s="199"/>
      <c r="BB67" s="200">
        <f>BA67*AY67</f>
        <v>0</v>
      </c>
      <c r="BC67" s="201">
        <f>BA67*AZ67</f>
        <v>0</v>
      </c>
      <c r="BD67" s="197"/>
      <c r="BE67" s="198"/>
      <c r="BF67" s="199"/>
      <c r="BG67" s="200">
        <f>BF67*BD67</f>
        <v>0</v>
      </c>
      <c r="BH67" s="201">
        <f>BF67*BE67</f>
        <v>0</v>
      </c>
      <c r="BI67" s="197"/>
      <c r="BJ67" s="198"/>
      <c r="BK67" s="199"/>
      <c r="BL67" s="200">
        <f>BK67*BI67</f>
        <v>0</v>
      </c>
      <c r="BM67" s="201">
        <f>BK67*BJ67</f>
        <v>0</v>
      </c>
      <c r="BN67" s="197"/>
      <c r="BO67" s="198"/>
      <c r="BP67" s="199"/>
      <c r="BQ67" s="200">
        <f>BP67*BN67</f>
        <v>0</v>
      </c>
      <c r="BR67" s="201">
        <f>BP67*BO67</f>
        <v>0</v>
      </c>
      <c r="BS67" s="197"/>
      <c r="BT67" s="198"/>
      <c r="BU67" s="199"/>
      <c r="BV67" s="200">
        <f>BU67*BS67</f>
        <v>0</v>
      </c>
      <c r="BW67" s="201">
        <f>BU67*BT67</f>
        <v>0</v>
      </c>
      <c r="BX67" s="197"/>
      <c r="BY67" s="198"/>
      <c r="BZ67" s="199"/>
      <c r="CA67" s="200">
        <f>BZ67*BX67</f>
        <v>0</v>
      </c>
      <c r="CB67" s="201">
        <f>BZ67*BY67</f>
        <v>0</v>
      </c>
    </row>
    <row r="68" spans="1:80" s="189" customFormat="1" x14ac:dyDescent="0.3">
      <c r="A68" s="193">
        <f t="shared" si="0"/>
        <v>0</v>
      </c>
      <c r="B68" s="194">
        <f t="shared" si="1"/>
        <v>0</v>
      </c>
      <c r="C68" s="195"/>
      <c r="D68" s="196" t="s">
        <v>515</v>
      </c>
      <c r="E68" s="227" t="s">
        <v>446</v>
      </c>
      <c r="F68" s="197"/>
      <c r="G68" s="198"/>
      <c r="H68" s="199"/>
      <c r="I68" s="200">
        <f t="shared" si="92"/>
        <v>0</v>
      </c>
      <c r="J68" s="201">
        <f t="shared" si="93"/>
        <v>0</v>
      </c>
      <c r="K68" s="197"/>
      <c r="L68" s="198"/>
      <c r="M68" s="199"/>
      <c r="N68" s="200">
        <f>M68*K68</f>
        <v>0</v>
      </c>
      <c r="O68" s="201">
        <f>M68*L68</f>
        <v>0</v>
      </c>
      <c r="P68" s="197"/>
      <c r="Q68" s="198"/>
      <c r="R68" s="199"/>
      <c r="S68" s="200">
        <f>R68*P68</f>
        <v>0</v>
      </c>
      <c r="T68" s="201">
        <f>R68*Q68</f>
        <v>0</v>
      </c>
      <c r="U68" s="197"/>
      <c r="V68" s="198"/>
      <c r="W68" s="199"/>
      <c r="X68" s="200">
        <f>W68*U68</f>
        <v>0</v>
      </c>
      <c r="Y68" s="201">
        <f>W68*V68</f>
        <v>0</v>
      </c>
      <c r="Z68" s="197"/>
      <c r="AA68" s="198"/>
      <c r="AB68" s="199"/>
      <c r="AC68" s="200">
        <f>AB68*Z68</f>
        <v>0</v>
      </c>
      <c r="AD68" s="201">
        <f>AB68*AA68</f>
        <v>0</v>
      </c>
      <c r="AE68" s="197"/>
      <c r="AF68" s="198"/>
      <c r="AG68" s="199"/>
      <c r="AH68" s="200">
        <f>AG68*AE68</f>
        <v>0</v>
      </c>
      <c r="AI68" s="201">
        <f>AG68*AF68</f>
        <v>0</v>
      </c>
      <c r="AJ68" s="197"/>
      <c r="AK68" s="198"/>
      <c r="AL68" s="199"/>
      <c r="AM68" s="200">
        <f>AL68*AJ68</f>
        <v>0</v>
      </c>
      <c r="AN68" s="201">
        <f>AL68*AK68</f>
        <v>0</v>
      </c>
      <c r="AO68" s="197"/>
      <c r="AP68" s="198"/>
      <c r="AQ68" s="199"/>
      <c r="AR68" s="200">
        <f>AQ68*AO68</f>
        <v>0</v>
      </c>
      <c r="AS68" s="201">
        <f>AQ68*AP68</f>
        <v>0</v>
      </c>
      <c r="AT68" s="197"/>
      <c r="AU68" s="198"/>
      <c r="AV68" s="199"/>
      <c r="AW68" s="200">
        <f>AV68*AT68</f>
        <v>0</v>
      </c>
      <c r="AX68" s="201">
        <f>AV68*AU68</f>
        <v>0</v>
      </c>
      <c r="AY68" s="197"/>
      <c r="AZ68" s="198"/>
      <c r="BA68" s="199"/>
      <c r="BB68" s="200">
        <f>BA68*AY68</f>
        <v>0</v>
      </c>
      <c r="BC68" s="201">
        <f>BA68*AZ68</f>
        <v>0</v>
      </c>
      <c r="BD68" s="197"/>
      <c r="BE68" s="198"/>
      <c r="BF68" s="199"/>
      <c r="BG68" s="200">
        <f>BF68*BD68</f>
        <v>0</v>
      </c>
      <c r="BH68" s="201">
        <f>BF68*BE68</f>
        <v>0</v>
      </c>
      <c r="BI68" s="197"/>
      <c r="BJ68" s="198"/>
      <c r="BK68" s="199"/>
      <c r="BL68" s="200">
        <f>BK68*BI68</f>
        <v>0</v>
      </c>
      <c r="BM68" s="201">
        <f>BK68*BJ68</f>
        <v>0</v>
      </c>
      <c r="BN68" s="197"/>
      <c r="BO68" s="198"/>
      <c r="BP68" s="199"/>
      <c r="BQ68" s="200">
        <f>BP68*BN68</f>
        <v>0</v>
      </c>
      <c r="BR68" s="201">
        <f>BP68*BO68</f>
        <v>0</v>
      </c>
      <c r="BS68" s="197"/>
      <c r="BT68" s="198"/>
      <c r="BU68" s="199"/>
      <c r="BV68" s="200">
        <f>BU68*BS68</f>
        <v>0</v>
      </c>
      <c r="BW68" s="201">
        <f>BU68*BT68</f>
        <v>0</v>
      </c>
      <c r="BX68" s="197"/>
      <c r="BY68" s="198"/>
      <c r="BZ68" s="199"/>
      <c r="CA68" s="200">
        <f>BZ68*BX68</f>
        <v>0</v>
      </c>
      <c r="CB68" s="201">
        <f>BZ68*BY68</f>
        <v>0</v>
      </c>
    </row>
    <row r="69" spans="1:80" s="189" customFormat="1" x14ac:dyDescent="0.3">
      <c r="A69" s="193">
        <f t="shared" si="0"/>
        <v>0</v>
      </c>
      <c r="B69" s="194">
        <f t="shared" si="1"/>
        <v>0</v>
      </c>
      <c r="C69" s="195"/>
      <c r="D69" s="196" t="s">
        <v>516</v>
      </c>
      <c r="E69" s="227" t="s">
        <v>446</v>
      </c>
      <c r="F69" s="197"/>
      <c r="G69" s="198"/>
      <c r="H69" s="199"/>
      <c r="I69" s="200">
        <f t="shared" si="92"/>
        <v>0</v>
      </c>
      <c r="J69" s="201">
        <f t="shared" si="93"/>
        <v>0</v>
      </c>
      <c r="K69" s="197"/>
      <c r="L69" s="198"/>
      <c r="M69" s="199"/>
      <c r="N69" s="200">
        <f>M69*K69</f>
        <v>0</v>
      </c>
      <c r="O69" s="201">
        <f>M69*L69</f>
        <v>0</v>
      </c>
      <c r="P69" s="197"/>
      <c r="Q69" s="198"/>
      <c r="R69" s="199"/>
      <c r="S69" s="200">
        <f>R69*P69</f>
        <v>0</v>
      </c>
      <c r="T69" s="201">
        <f>R69*Q69</f>
        <v>0</v>
      </c>
      <c r="U69" s="197"/>
      <c r="V69" s="198"/>
      <c r="W69" s="199"/>
      <c r="X69" s="200">
        <f>W69*U69</f>
        <v>0</v>
      </c>
      <c r="Y69" s="201">
        <f>W69*V69</f>
        <v>0</v>
      </c>
      <c r="Z69" s="197"/>
      <c r="AA69" s="198"/>
      <c r="AB69" s="199"/>
      <c r="AC69" s="200">
        <f>AB69*Z69</f>
        <v>0</v>
      </c>
      <c r="AD69" s="201">
        <f>AB69*AA69</f>
        <v>0</v>
      </c>
      <c r="AE69" s="197"/>
      <c r="AF69" s="198"/>
      <c r="AG69" s="199"/>
      <c r="AH69" s="200">
        <f>AG69*AE69</f>
        <v>0</v>
      </c>
      <c r="AI69" s="201">
        <f>AG69*AF69</f>
        <v>0</v>
      </c>
      <c r="AJ69" s="197"/>
      <c r="AK69" s="198"/>
      <c r="AL69" s="199"/>
      <c r="AM69" s="200">
        <f>AL69*AJ69</f>
        <v>0</v>
      </c>
      <c r="AN69" s="201">
        <f>AL69*AK69</f>
        <v>0</v>
      </c>
      <c r="AO69" s="197"/>
      <c r="AP69" s="198"/>
      <c r="AQ69" s="199"/>
      <c r="AR69" s="200">
        <f>AQ69*AO69</f>
        <v>0</v>
      </c>
      <c r="AS69" s="201">
        <f>AQ69*AP69</f>
        <v>0</v>
      </c>
      <c r="AT69" s="197"/>
      <c r="AU69" s="198"/>
      <c r="AV69" s="199"/>
      <c r="AW69" s="200">
        <f>AV69*AT69</f>
        <v>0</v>
      </c>
      <c r="AX69" s="201">
        <f>AV69*AU69</f>
        <v>0</v>
      </c>
      <c r="AY69" s="197"/>
      <c r="AZ69" s="198"/>
      <c r="BA69" s="199"/>
      <c r="BB69" s="200">
        <f>BA69*AY69</f>
        <v>0</v>
      </c>
      <c r="BC69" s="201">
        <f>BA69*AZ69</f>
        <v>0</v>
      </c>
      <c r="BD69" s="197"/>
      <c r="BE69" s="198"/>
      <c r="BF69" s="199"/>
      <c r="BG69" s="200">
        <f>BF69*BD69</f>
        <v>0</v>
      </c>
      <c r="BH69" s="201">
        <f>BF69*BE69</f>
        <v>0</v>
      </c>
      <c r="BI69" s="197"/>
      <c r="BJ69" s="198"/>
      <c r="BK69" s="199"/>
      <c r="BL69" s="200">
        <f>BK69*BI69</f>
        <v>0</v>
      </c>
      <c r="BM69" s="201">
        <f>BK69*BJ69</f>
        <v>0</v>
      </c>
      <c r="BN69" s="197"/>
      <c r="BO69" s="198"/>
      <c r="BP69" s="199"/>
      <c r="BQ69" s="200">
        <f>BP69*BN69</f>
        <v>0</v>
      </c>
      <c r="BR69" s="201">
        <f>BP69*BO69</f>
        <v>0</v>
      </c>
      <c r="BS69" s="197"/>
      <c r="BT69" s="198"/>
      <c r="BU69" s="199"/>
      <c r="BV69" s="200">
        <f>BU69*BS69</f>
        <v>0</v>
      </c>
      <c r="BW69" s="201">
        <f>BU69*BT69</f>
        <v>0</v>
      </c>
      <c r="BX69" s="197"/>
      <c r="BY69" s="198"/>
      <c r="BZ69" s="199"/>
      <c r="CA69" s="200">
        <f>BZ69*BX69</f>
        <v>0</v>
      </c>
      <c r="CB69" s="201">
        <f>BZ69*BY69</f>
        <v>0</v>
      </c>
    </row>
    <row r="70" spans="1:80" s="189" customFormat="1" x14ac:dyDescent="0.3">
      <c r="A70" s="193">
        <f t="shared" si="0"/>
        <v>0</v>
      </c>
      <c r="B70" s="194">
        <f t="shared" si="1"/>
        <v>0</v>
      </c>
      <c r="C70" s="195"/>
      <c r="D70" s="196" t="s">
        <v>517</v>
      </c>
      <c r="E70" s="227" t="s">
        <v>446</v>
      </c>
      <c r="F70" s="197"/>
      <c r="G70" s="198"/>
      <c r="H70" s="199"/>
      <c r="I70" s="200">
        <f t="shared" si="92"/>
        <v>0</v>
      </c>
      <c r="J70" s="201">
        <f t="shared" si="93"/>
        <v>0</v>
      </c>
      <c r="K70" s="197"/>
      <c r="L70" s="198"/>
      <c r="M70" s="199"/>
      <c r="N70" s="200">
        <f>M70*K70</f>
        <v>0</v>
      </c>
      <c r="O70" s="201">
        <f>M70*L70</f>
        <v>0</v>
      </c>
      <c r="P70" s="197"/>
      <c r="Q70" s="198"/>
      <c r="R70" s="199"/>
      <c r="S70" s="200">
        <f>R70*P70</f>
        <v>0</v>
      </c>
      <c r="T70" s="201">
        <f>R70*Q70</f>
        <v>0</v>
      </c>
      <c r="U70" s="197"/>
      <c r="V70" s="198"/>
      <c r="W70" s="199"/>
      <c r="X70" s="200">
        <f>W70*U70</f>
        <v>0</v>
      </c>
      <c r="Y70" s="201">
        <f>W70*V70</f>
        <v>0</v>
      </c>
      <c r="Z70" s="197"/>
      <c r="AA70" s="198"/>
      <c r="AB70" s="199"/>
      <c r="AC70" s="200">
        <f>AB70*Z70</f>
        <v>0</v>
      </c>
      <c r="AD70" s="201">
        <f>AB70*AA70</f>
        <v>0</v>
      </c>
      <c r="AE70" s="197"/>
      <c r="AF70" s="198"/>
      <c r="AG70" s="199"/>
      <c r="AH70" s="200">
        <f>AG70*AE70</f>
        <v>0</v>
      </c>
      <c r="AI70" s="201">
        <f>AG70*AF70</f>
        <v>0</v>
      </c>
      <c r="AJ70" s="197"/>
      <c r="AK70" s="198"/>
      <c r="AL70" s="199"/>
      <c r="AM70" s="200">
        <f>AL70*AJ70</f>
        <v>0</v>
      </c>
      <c r="AN70" s="201">
        <f>AL70*AK70</f>
        <v>0</v>
      </c>
      <c r="AO70" s="197"/>
      <c r="AP70" s="198"/>
      <c r="AQ70" s="199"/>
      <c r="AR70" s="200">
        <f>AQ70*AO70</f>
        <v>0</v>
      </c>
      <c r="AS70" s="201">
        <f>AQ70*AP70</f>
        <v>0</v>
      </c>
      <c r="AT70" s="197"/>
      <c r="AU70" s="198"/>
      <c r="AV70" s="199"/>
      <c r="AW70" s="200">
        <f>AV70*AT70</f>
        <v>0</v>
      </c>
      <c r="AX70" s="201">
        <f>AV70*AU70</f>
        <v>0</v>
      </c>
      <c r="AY70" s="197"/>
      <c r="AZ70" s="198"/>
      <c r="BA70" s="199"/>
      <c r="BB70" s="200">
        <f>BA70*AY70</f>
        <v>0</v>
      </c>
      <c r="BC70" s="201">
        <f>BA70*AZ70</f>
        <v>0</v>
      </c>
      <c r="BD70" s="197"/>
      <c r="BE70" s="198"/>
      <c r="BF70" s="199"/>
      <c r="BG70" s="200">
        <f>BF70*BD70</f>
        <v>0</v>
      </c>
      <c r="BH70" s="201">
        <f>BF70*BE70</f>
        <v>0</v>
      </c>
      <c r="BI70" s="197"/>
      <c r="BJ70" s="198"/>
      <c r="BK70" s="199"/>
      <c r="BL70" s="200">
        <f>BK70*BI70</f>
        <v>0</v>
      </c>
      <c r="BM70" s="201">
        <f>BK70*BJ70</f>
        <v>0</v>
      </c>
      <c r="BN70" s="197"/>
      <c r="BO70" s="198"/>
      <c r="BP70" s="199"/>
      <c r="BQ70" s="200">
        <f>BP70*BN70</f>
        <v>0</v>
      </c>
      <c r="BR70" s="201">
        <f>BP70*BO70</f>
        <v>0</v>
      </c>
      <c r="BS70" s="197"/>
      <c r="BT70" s="198"/>
      <c r="BU70" s="199"/>
      <c r="BV70" s="200">
        <f>BU70*BS70</f>
        <v>0</v>
      </c>
      <c r="BW70" s="201">
        <f>BU70*BT70</f>
        <v>0</v>
      </c>
      <c r="BX70" s="197"/>
      <c r="BY70" s="198"/>
      <c r="BZ70" s="199"/>
      <c r="CA70" s="200">
        <f>BZ70*BX70</f>
        <v>0</v>
      </c>
      <c r="CB70" s="201">
        <f>BZ70*BY70</f>
        <v>0</v>
      </c>
    </row>
    <row r="71" spans="1:80" s="189" customFormat="1" x14ac:dyDescent="0.3">
      <c r="A71" s="202"/>
      <c r="B71" s="203"/>
      <c r="C71" s="192"/>
      <c r="D71" s="183" t="s">
        <v>45</v>
      </c>
      <c r="E71" s="184" t="s">
        <v>462</v>
      </c>
      <c r="F71" s="185"/>
      <c r="G71" s="186"/>
      <c r="H71" s="187"/>
      <c r="I71" s="204"/>
      <c r="J71" s="205"/>
      <c r="K71" s="185"/>
      <c r="L71" s="186"/>
      <c r="M71" s="187"/>
      <c r="N71" s="204"/>
      <c r="O71" s="205"/>
      <c r="P71" s="185"/>
      <c r="Q71" s="186"/>
      <c r="R71" s="187"/>
      <c r="S71" s="204"/>
      <c r="T71" s="205"/>
      <c r="U71" s="185"/>
      <c r="V71" s="186"/>
      <c r="W71" s="187"/>
      <c r="X71" s="204"/>
      <c r="Y71" s="205"/>
      <c r="Z71" s="185"/>
      <c r="AA71" s="186"/>
      <c r="AB71" s="187"/>
      <c r="AC71" s="204"/>
      <c r="AD71" s="205"/>
      <c r="AE71" s="185"/>
      <c r="AF71" s="186"/>
      <c r="AG71" s="187"/>
      <c r="AH71" s="204"/>
      <c r="AI71" s="205"/>
      <c r="AJ71" s="185"/>
      <c r="AK71" s="186"/>
      <c r="AL71" s="187"/>
      <c r="AM71" s="204"/>
      <c r="AN71" s="205"/>
      <c r="AO71" s="185"/>
      <c r="AP71" s="186"/>
      <c r="AQ71" s="187"/>
      <c r="AR71" s="204"/>
      <c r="AS71" s="205"/>
      <c r="AT71" s="185"/>
      <c r="AU71" s="186"/>
      <c r="AV71" s="187"/>
      <c r="AW71" s="204"/>
      <c r="AX71" s="205"/>
      <c r="AY71" s="185"/>
      <c r="AZ71" s="186"/>
      <c r="BA71" s="187"/>
      <c r="BB71" s="204"/>
      <c r="BC71" s="205"/>
      <c r="BD71" s="185"/>
      <c r="BE71" s="186"/>
      <c r="BF71" s="187"/>
      <c r="BG71" s="204"/>
      <c r="BH71" s="205"/>
      <c r="BI71" s="185"/>
      <c r="BJ71" s="186"/>
      <c r="BK71" s="187"/>
      <c r="BL71" s="204"/>
      <c r="BM71" s="205"/>
      <c r="BN71" s="185"/>
      <c r="BO71" s="186"/>
      <c r="BP71" s="187"/>
      <c r="BQ71" s="204"/>
      <c r="BR71" s="205"/>
      <c r="BS71" s="185"/>
      <c r="BT71" s="186"/>
      <c r="BU71" s="187"/>
      <c r="BV71" s="204"/>
      <c r="BW71" s="205"/>
      <c r="BX71" s="185"/>
      <c r="BY71" s="186"/>
      <c r="BZ71" s="187"/>
      <c r="CA71" s="204"/>
      <c r="CB71" s="205"/>
    </row>
    <row r="72" spans="1:80" s="189" customFormat="1" x14ac:dyDescent="0.3">
      <c r="A72" s="193">
        <f t="shared" si="0"/>
        <v>0</v>
      </c>
      <c r="B72" s="194">
        <f t="shared" si="1"/>
        <v>0</v>
      </c>
      <c r="C72" s="195"/>
      <c r="D72" s="196" t="s">
        <v>97</v>
      </c>
      <c r="E72" s="206" t="s">
        <v>336</v>
      </c>
      <c r="F72" s="197"/>
      <c r="G72" s="198"/>
      <c r="H72" s="199"/>
      <c r="I72" s="200">
        <f t="shared" ref="I72:I79" si="94">H72*$F72</f>
        <v>0</v>
      </c>
      <c r="J72" s="201">
        <f t="shared" ref="J72:J79" si="95">H72*$G72</f>
        <v>0</v>
      </c>
      <c r="K72" s="197"/>
      <c r="L72" s="198"/>
      <c r="M72" s="199"/>
      <c r="N72" s="200">
        <f t="shared" si="62"/>
        <v>0</v>
      </c>
      <c r="O72" s="201">
        <f t="shared" si="63"/>
        <v>0</v>
      </c>
      <c r="P72" s="197"/>
      <c r="Q72" s="198"/>
      <c r="R72" s="199"/>
      <c r="S72" s="200">
        <f t="shared" si="64"/>
        <v>0</v>
      </c>
      <c r="T72" s="201">
        <f t="shared" si="65"/>
        <v>0</v>
      </c>
      <c r="U72" s="197"/>
      <c r="V72" s="198"/>
      <c r="W72" s="199"/>
      <c r="X72" s="200">
        <f t="shared" si="66"/>
        <v>0</v>
      </c>
      <c r="Y72" s="201">
        <f t="shared" si="67"/>
        <v>0</v>
      </c>
      <c r="Z72" s="197"/>
      <c r="AA72" s="198"/>
      <c r="AB72" s="199"/>
      <c r="AC72" s="200">
        <f t="shared" si="68"/>
        <v>0</v>
      </c>
      <c r="AD72" s="201">
        <f t="shared" si="69"/>
        <v>0</v>
      </c>
      <c r="AE72" s="197"/>
      <c r="AF72" s="198"/>
      <c r="AG72" s="199"/>
      <c r="AH72" s="200">
        <f t="shared" si="70"/>
        <v>0</v>
      </c>
      <c r="AI72" s="201">
        <f t="shared" si="71"/>
        <v>0</v>
      </c>
      <c r="AJ72" s="197"/>
      <c r="AK72" s="198"/>
      <c r="AL72" s="199"/>
      <c r="AM72" s="200">
        <f t="shared" si="72"/>
        <v>0</v>
      </c>
      <c r="AN72" s="201">
        <f t="shared" si="73"/>
        <v>0</v>
      </c>
      <c r="AO72" s="197"/>
      <c r="AP72" s="198"/>
      <c r="AQ72" s="199"/>
      <c r="AR72" s="200">
        <f t="shared" si="74"/>
        <v>0</v>
      </c>
      <c r="AS72" s="201">
        <f t="shared" si="75"/>
        <v>0</v>
      </c>
      <c r="AT72" s="197"/>
      <c r="AU72" s="198"/>
      <c r="AV72" s="199"/>
      <c r="AW72" s="200">
        <f t="shared" si="76"/>
        <v>0</v>
      </c>
      <c r="AX72" s="201">
        <f t="shared" si="77"/>
        <v>0</v>
      </c>
      <c r="AY72" s="197"/>
      <c r="AZ72" s="198"/>
      <c r="BA72" s="199"/>
      <c r="BB72" s="200">
        <f t="shared" si="78"/>
        <v>0</v>
      </c>
      <c r="BC72" s="201">
        <f t="shared" si="79"/>
        <v>0</v>
      </c>
      <c r="BD72" s="197"/>
      <c r="BE72" s="198"/>
      <c r="BF72" s="199"/>
      <c r="BG72" s="200">
        <f t="shared" si="80"/>
        <v>0</v>
      </c>
      <c r="BH72" s="201">
        <f t="shared" si="81"/>
        <v>0</v>
      </c>
      <c r="BI72" s="197"/>
      <c r="BJ72" s="198"/>
      <c r="BK72" s="199"/>
      <c r="BL72" s="200">
        <f t="shared" si="82"/>
        <v>0</v>
      </c>
      <c r="BM72" s="201">
        <f t="shared" si="83"/>
        <v>0</v>
      </c>
      <c r="BN72" s="197"/>
      <c r="BO72" s="198"/>
      <c r="BP72" s="199"/>
      <c r="BQ72" s="200">
        <f t="shared" si="84"/>
        <v>0</v>
      </c>
      <c r="BR72" s="201">
        <f t="shared" si="85"/>
        <v>0</v>
      </c>
      <c r="BS72" s="197"/>
      <c r="BT72" s="198"/>
      <c r="BU72" s="199"/>
      <c r="BV72" s="200">
        <f t="shared" si="86"/>
        <v>0</v>
      </c>
      <c r="BW72" s="201">
        <f t="shared" si="87"/>
        <v>0</v>
      </c>
      <c r="BX72" s="197"/>
      <c r="BY72" s="198"/>
      <c r="BZ72" s="199"/>
      <c r="CA72" s="200">
        <f t="shared" si="88"/>
        <v>0</v>
      </c>
      <c r="CB72" s="201">
        <f t="shared" si="89"/>
        <v>0</v>
      </c>
    </row>
    <row r="73" spans="1:80" s="189" customFormat="1" x14ac:dyDescent="0.3">
      <c r="A73" s="193">
        <f t="shared" ref="A73:A79" si="96">SUMIF($I$5:$IV$5,"QTY*Equipment",$I73:$IV73)</f>
        <v>0</v>
      </c>
      <c r="B73" s="194">
        <f t="shared" ref="B73:B79" si="97">SUMIF($I$5:$IV$5,"QTY*Install",$I73:$IV73)</f>
        <v>0</v>
      </c>
      <c r="C73" s="195"/>
      <c r="D73" s="196" t="s">
        <v>439</v>
      </c>
      <c r="E73" s="206" t="s">
        <v>225</v>
      </c>
      <c r="F73" s="197"/>
      <c r="G73" s="198"/>
      <c r="H73" s="199"/>
      <c r="I73" s="200">
        <f t="shared" si="94"/>
        <v>0</v>
      </c>
      <c r="J73" s="201">
        <f t="shared" si="95"/>
        <v>0</v>
      </c>
      <c r="K73" s="197"/>
      <c r="L73" s="198"/>
      <c r="M73" s="199"/>
      <c r="N73" s="200">
        <f t="shared" si="62"/>
        <v>0</v>
      </c>
      <c r="O73" s="201">
        <f t="shared" si="63"/>
        <v>0</v>
      </c>
      <c r="P73" s="197"/>
      <c r="Q73" s="198"/>
      <c r="R73" s="199"/>
      <c r="S73" s="200">
        <f t="shared" si="64"/>
        <v>0</v>
      </c>
      <c r="T73" s="201">
        <f t="shared" si="65"/>
        <v>0</v>
      </c>
      <c r="U73" s="197"/>
      <c r="V73" s="198"/>
      <c r="W73" s="199"/>
      <c r="X73" s="200">
        <f t="shared" si="66"/>
        <v>0</v>
      </c>
      <c r="Y73" s="201">
        <f t="shared" si="67"/>
        <v>0</v>
      </c>
      <c r="Z73" s="197"/>
      <c r="AA73" s="198"/>
      <c r="AB73" s="199"/>
      <c r="AC73" s="200">
        <f t="shared" si="68"/>
        <v>0</v>
      </c>
      <c r="AD73" s="201">
        <f t="shared" si="69"/>
        <v>0</v>
      </c>
      <c r="AE73" s="197"/>
      <c r="AF73" s="198"/>
      <c r="AG73" s="199"/>
      <c r="AH73" s="200">
        <f t="shared" si="70"/>
        <v>0</v>
      </c>
      <c r="AI73" s="201">
        <f t="shared" si="71"/>
        <v>0</v>
      </c>
      <c r="AJ73" s="197"/>
      <c r="AK73" s="198"/>
      <c r="AL73" s="199"/>
      <c r="AM73" s="200">
        <f t="shared" si="72"/>
        <v>0</v>
      </c>
      <c r="AN73" s="201">
        <f t="shared" si="73"/>
        <v>0</v>
      </c>
      <c r="AO73" s="197"/>
      <c r="AP73" s="198"/>
      <c r="AQ73" s="199"/>
      <c r="AR73" s="200">
        <f t="shared" si="74"/>
        <v>0</v>
      </c>
      <c r="AS73" s="201">
        <f t="shared" si="75"/>
        <v>0</v>
      </c>
      <c r="AT73" s="197"/>
      <c r="AU73" s="198"/>
      <c r="AV73" s="199"/>
      <c r="AW73" s="200">
        <f t="shared" si="76"/>
        <v>0</v>
      </c>
      <c r="AX73" s="201">
        <f t="shared" si="77"/>
        <v>0</v>
      </c>
      <c r="AY73" s="197"/>
      <c r="AZ73" s="198"/>
      <c r="BA73" s="199"/>
      <c r="BB73" s="200">
        <f t="shared" si="78"/>
        <v>0</v>
      </c>
      <c r="BC73" s="201">
        <f t="shared" si="79"/>
        <v>0</v>
      </c>
      <c r="BD73" s="197"/>
      <c r="BE73" s="198"/>
      <c r="BF73" s="199"/>
      <c r="BG73" s="200">
        <f t="shared" si="80"/>
        <v>0</v>
      </c>
      <c r="BH73" s="201">
        <f t="shared" si="81"/>
        <v>0</v>
      </c>
      <c r="BI73" s="197"/>
      <c r="BJ73" s="198"/>
      <c r="BK73" s="199"/>
      <c r="BL73" s="200">
        <f t="shared" si="82"/>
        <v>0</v>
      </c>
      <c r="BM73" s="201">
        <f t="shared" si="83"/>
        <v>0</v>
      </c>
      <c r="BN73" s="197"/>
      <c r="BO73" s="198"/>
      <c r="BP73" s="199"/>
      <c r="BQ73" s="200">
        <f t="shared" si="84"/>
        <v>0</v>
      </c>
      <c r="BR73" s="201">
        <f t="shared" si="85"/>
        <v>0</v>
      </c>
      <c r="BS73" s="197"/>
      <c r="BT73" s="198"/>
      <c r="BU73" s="199"/>
      <c r="BV73" s="200">
        <f t="shared" si="86"/>
        <v>0</v>
      </c>
      <c r="BW73" s="201">
        <f t="shared" si="87"/>
        <v>0</v>
      </c>
      <c r="BX73" s="197"/>
      <c r="BY73" s="198"/>
      <c r="BZ73" s="199"/>
      <c r="CA73" s="200">
        <f t="shared" si="88"/>
        <v>0</v>
      </c>
      <c r="CB73" s="201">
        <f t="shared" si="89"/>
        <v>0</v>
      </c>
    </row>
    <row r="74" spans="1:80" s="189" customFormat="1" x14ac:dyDescent="0.3">
      <c r="A74" s="193">
        <f t="shared" si="96"/>
        <v>0</v>
      </c>
      <c r="B74" s="194">
        <f t="shared" si="97"/>
        <v>0</v>
      </c>
      <c r="C74" s="195"/>
      <c r="D74" s="196" t="s">
        <v>518</v>
      </c>
      <c r="E74" s="206" t="s">
        <v>226</v>
      </c>
      <c r="F74" s="197"/>
      <c r="G74" s="198"/>
      <c r="H74" s="199"/>
      <c r="I74" s="200">
        <f t="shared" si="94"/>
        <v>0</v>
      </c>
      <c r="J74" s="201">
        <f t="shared" si="95"/>
        <v>0</v>
      </c>
      <c r="K74" s="197"/>
      <c r="L74" s="198"/>
      <c r="M74" s="199"/>
      <c r="N74" s="200">
        <f t="shared" si="62"/>
        <v>0</v>
      </c>
      <c r="O74" s="201">
        <f t="shared" si="63"/>
        <v>0</v>
      </c>
      <c r="P74" s="197"/>
      <c r="Q74" s="198"/>
      <c r="R74" s="199"/>
      <c r="S74" s="200">
        <f t="shared" si="64"/>
        <v>0</v>
      </c>
      <c r="T74" s="201">
        <f t="shared" si="65"/>
        <v>0</v>
      </c>
      <c r="U74" s="197"/>
      <c r="V74" s="198"/>
      <c r="W74" s="199"/>
      <c r="X74" s="200">
        <f t="shared" si="66"/>
        <v>0</v>
      </c>
      <c r="Y74" s="201">
        <f t="shared" si="67"/>
        <v>0</v>
      </c>
      <c r="Z74" s="197"/>
      <c r="AA74" s="198"/>
      <c r="AB74" s="199"/>
      <c r="AC74" s="200">
        <f t="shared" si="68"/>
        <v>0</v>
      </c>
      <c r="AD74" s="201">
        <f t="shared" si="69"/>
        <v>0</v>
      </c>
      <c r="AE74" s="197"/>
      <c r="AF74" s="198"/>
      <c r="AG74" s="199"/>
      <c r="AH74" s="200">
        <f t="shared" si="70"/>
        <v>0</v>
      </c>
      <c r="AI74" s="201">
        <f t="shared" si="71"/>
        <v>0</v>
      </c>
      <c r="AJ74" s="197"/>
      <c r="AK74" s="198"/>
      <c r="AL74" s="199"/>
      <c r="AM74" s="200">
        <f t="shared" si="72"/>
        <v>0</v>
      </c>
      <c r="AN74" s="201">
        <f t="shared" si="73"/>
        <v>0</v>
      </c>
      <c r="AO74" s="197"/>
      <c r="AP74" s="198"/>
      <c r="AQ74" s="199"/>
      <c r="AR74" s="200">
        <f t="shared" si="74"/>
        <v>0</v>
      </c>
      <c r="AS74" s="201">
        <f t="shared" si="75"/>
        <v>0</v>
      </c>
      <c r="AT74" s="197"/>
      <c r="AU74" s="198"/>
      <c r="AV74" s="199"/>
      <c r="AW74" s="200">
        <f t="shared" si="76"/>
        <v>0</v>
      </c>
      <c r="AX74" s="201">
        <f t="shared" si="77"/>
        <v>0</v>
      </c>
      <c r="AY74" s="197"/>
      <c r="AZ74" s="198"/>
      <c r="BA74" s="199"/>
      <c r="BB74" s="200">
        <f t="shared" si="78"/>
        <v>0</v>
      </c>
      <c r="BC74" s="201">
        <f t="shared" si="79"/>
        <v>0</v>
      </c>
      <c r="BD74" s="197"/>
      <c r="BE74" s="198"/>
      <c r="BF74" s="199"/>
      <c r="BG74" s="200">
        <f t="shared" si="80"/>
        <v>0</v>
      </c>
      <c r="BH74" s="201">
        <f t="shared" si="81"/>
        <v>0</v>
      </c>
      <c r="BI74" s="197"/>
      <c r="BJ74" s="198"/>
      <c r="BK74" s="199"/>
      <c r="BL74" s="200">
        <f t="shared" si="82"/>
        <v>0</v>
      </c>
      <c r="BM74" s="201">
        <f t="shared" si="83"/>
        <v>0</v>
      </c>
      <c r="BN74" s="197"/>
      <c r="BO74" s="198"/>
      <c r="BP74" s="199"/>
      <c r="BQ74" s="200">
        <f t="shared" si="84"/>
        <v>0</v>
      </c>
      <c r="BR74" s="201">
        <f t="shared" si="85"/>
        <v>0</v>
      </c>
      <c r="BS74" s="197"/>
      <c r="BT74" s="198"/>
      <c r="BU74" s="199"/>
      <c r="BV74" s="200">
        <f t="shared" si="86"/>
        <v>0</v>
      </c>
      <c r="BW74" s="201">
        <f t="shared" si="87"/>
        <v>0</v>
      </c>
      <c r="BX74" s="197"/>
      <c r="BY74" s="198"/>
      <c r="BZ74" s="199"/>
      <c r="CA74" s="200">
        <f t="shared" si="88"/>
        <v>0</v>
      </c>
      <c r="CB74" s="201">
        <f t="shared" si="89"/>
        <v>0</v>
      </c>
    </row>
    <row r="75" spans="1:80" s="189" customFormat="1" x14ac:dyDescent="0.3">
      <c r="A75" s="193">
        <f t="shared" si="96"/>
        <v>0</v>
      </c>
      <c r="B75" s="194">
        <f t="shared" si="97"/>
        <v>0</v>
      </c>
      <c r="C75" s="195"/>
      <c r="D75" s="196" t="s">
        <v>519</v>
      </c>
      <c r="E75" s="206" t="s">
        <v>227</v>
      </c>
      <c r="F75" s="197"/>
      <c r="G75" s="198"/>
      <c r="H75" s="199"/>
      <c r="I75" s="200">
        <f t="shared" si="94"/>
        <v>0</v>
      </c>
      <c r="J75" s="201">
        <f t="shared" si="95"/>
        <v>0</v>
      </c>
      <c r="K75" s="197"/>
      <c r="L75" s="198"/>
      <c r="M75" s="199"/>
      <c r="N75" s="200">
        <f t="shared" si="62"/>
        <v>0</v>
      </c>
      <c r="O75" s="201">
        <f t="shared" si="63"/>
        <v>0</v>
      </c>
      <c r="P75" s="197"/>
      <c r="Q75" s="198"/>
      <c r="R75" s="199"/>
      <c r="S75" s="200">
        <f t="shared" si="64"/>
        <v>0</v>
      </c>
      <c r="T75" s="201">
        <f t="shared" si="65"/>
        <v>0</v>
      </c>
      <c r="U75" s="197"/>
      <c r="V75" s="198"/>
      <c r="W75" s="199"/>
      <c r="X75" s="200">
        <f t="shared" si="66"/>
        <v>0</v>
      </c>
      <c r="Y75" s="201">
        <f t="shared" si="67"/>
        <v>0</v>
      </c>
      <c r="Z75" s="197"/>
      <c r="AA75" s="198"/>
      <c r="AB75" s="199"/>
      <c r="AC75" s="200">
        <f t="shared" si="68"/>
        <v>0</v>
      </c>
      <c r="AD75" s="201">
        <f t="shared" si="69"/>
        <v>0</v>
      </c>
      <c r="AE75" s="197"/>
      <c r="AF75" s="198"/>
      <c r="AG75" s="199"/>
      <c r="AH75" s="200">
        <f t="shared" si="70"/>
        <v>0</v>
      </c>
      <c r="AI75" s="201">
        <f t="shared" si="71"/>
        <v>0</v>
      </c>
      <c r="AJ75" s="197"/>
      <c r="AK75" s="198"/>
      <c r="AL75" s="199"/>
      <c r="AM75" s="200">
        <f t="shared" si="72"/>
        <v>0</v>
      </c>
      <c r="AN75" s="201">
        <f t="shared" si="73"/>
        <v>0</v>
      </c>
      <c r="AO75" s="197"/>
      <c r="AP75" s="198"/>
      <c r="AQ75" s="199"/>
      <c r="AR75" s="200">
        <f t="shared" si="74"/>
        <v>0</v>
      </c>
      <c r="AS75" s="201">
        <f t="shared" si="75"/>
        <v>0</v>
      </c>
      <c r="AT75" s="197"/>
      <c r="AU75" s="198"/>
      <c r="AV75" s="199"/>
      <c r="AW75" s="200">
        <f t="shared" si="76"/>
        <v>0</v>
      </c>
      <c r="AX75" s="201">
        <f t="shared" si="77"/>
        <v>0</v>
      </c>
      <c r="AY75" s="197"/>
      <c r="AZ75" s="198"/>
      <c r="BA75" s="199"/>
      <c r="BB75" s="200">
        <f t="shared" si="78"/>
        <v>0</v>
      </c>
      <c r="BC75" s="201">
        <f t="shared" si="79"/>
        <v>0</v>
      </c>
      <c r="BD75" s="197"/>
      <c r="BE75" s="198"/>
      <c r="BF75" s="199"/>
      <c r="BG75" s="200">
        <f t="shared" si="80"/>
        <v>0</v>
      </c>
      <c r="BH75" s="201">
        <f t="shared" si="81"/>
        <v>0</v>
      </c>
      <c r="BI75" s="197"/>
      <c r="BJ75" s="198"/>
      <c r="BK75" s="199"/>
      <c r="BL75" s="200">
        <f t="shared" si="82"/>
        <v>0</v>
      </c>
      <c r="BM75" s="201">
        <f t="shared" si="83"/>
        <v>0</v>
      </c>
      <c r="BN75" s="197"/>
      <c r="BO75" s="198"/>
      <c r="BP75" s="199"/>
      <c r="BQ75" s="200">
        <f t="shared" si="84"/>
        <v>0</v>
      </c>
      <c r="BR75" s="201">
        <f t="shared" si="85"/>
        <v>0</v>
      </c>
      <c r="BS75" s="197"/>
      <c r="BT75" s="198"/>
      <c r="BU75" s="199"/>
      <c r="BV75" s="200">
        <f t="shared" si="86"/>
        <v>0</v>
      </c>
      <c r="BW75" s="201">
        <f t="shared" si="87"/>
        <v>0</v>
      </c>
      <c r="BX75" s="197"/>
      <c r="BY75" s="198"/>
      <c r="BZ75" s="199"/>
      <c r="CA75" s="200">
        <f t="shared" si="88"/>
        <v>0</v>
      </c>
      <c r="CB75" s="201">
        <f t="shared" si="89"/>
        <v>0</v>
      </c>
    </row>
    <row r="76" spans="1:80" s="189" customFormat="1" x14ac:dyDescent="0.3">
      <c r="A76" s="193">
        <f t="shared" si="96"/>
        <v>0</v>
      </c>
      <c r="B76" s="194">
        <f t="shared" si="97"/>
        <v>0</v>
      </c>
      <c r="C76" s="195"/>
      <c r="D76" s="196" t="s">
        <v>520</v>
      </c>
      <c r="E76" s="206" t="s">
        <v>337</v>
      </c>
      <c r="F76" s="197"/>
      <c r="G76" s="198"/>
      <c r="H76" s="199"/>
      <c r="I76" s="200">
        <f t="shared" si="94"/>
        <v>0</v>
      </c>
      <c r="J76" s="201">
        <f t="shared" si="95"/>
        <v>0</v>
      </c>
      <c r="K76" s="197"/>
      <c r="L76" s="198"/>
      <c r="M76" s="199"/>
      <c r="N76" s="200">
        <f t="shared" si="62"/>
        <v>0</v>
      </c>
      <c r="O76" s="201">
        <f t="shared" si="63"/>
        <v>0</v>
      </c>
      <c r="P76" s="197"/>
      <c r="Q76" s="198"/>
      <c r="R76" s="199"/>
      <c r="S76" s="200">
        <f t="shared" si="64"/>
        <v>0</v>
      </c>
      <c r="T76" s="201">
        <f t="shared" si="65"/>
        <v>0</v>
      </c>
      <c r="U76" s="197"/>
      <c r="V76" s="198"/>
      <c r="W76" s="199"/>
      <c r="X76" s="200">
        <f t="shared" si="66"/>
        <v>0</v>
      </c>
      <c r="Y76" s="201">
        <f t="shared" si="67"/>
        <v>0</v>
      </c>
      <c r="Z76" s="197"/>
      <c r="AA76" s="198"/>
      <c r="AB76" s="199"/>
      <c r="AC76" s="200">
        <f t="shared" si="68"/>
        <v>0</v>
      </c>
      <c r="AD76" s="201">
        <f t="shared" si="69"/>
        <v>0</v>
      </c>
      <c r="AE76" s="197"/>
      <c r="AF76" s="198"/>
      <c r="AG76" s="199"/>
      <c r="AH76" s="200">
        <f t="shared" si="70"/>
        <v>0</v>
      </c>
      <c r="AI76" s="201">
        <f t="shared" si="71"/>
        <v>0</v>
      </c>
      <c r="AJ76" s="197"/>
      <c r="AK76" s="198"/>
      <c r="AL76" s="199"/>
      <c r="AM76" s="200">
        <f t="shared" si="72"/>
        <v>0</v>
      </c>
      <c r="AN76" s="201">
        <f t="shared" si="73"/>
        <v>0</v>
      </c>
      <c r="AO76" s="197"/>
      <c r="AP76" s="198"/>
      <c r="AQ76" s="199"/>
      <c r="AR76" s="200">
        <f t="shared" si="74"/>
        <v>0</v>
      </c>
      <c r="AS76" s="201">
        <f t="shared" si="75"/>
        <v>0</v>
      </c>
      <c r="AT76" s="197"/>
      <c r="AU76" s="198"/>
      <c r="AV76" s="199"/>
      <c r="AW76" s="200">
        <f t="shared" si="76"/>
        <v>0</v>
      </c>
      <c r="AX76" s="201">
        <f t="shared" si="77"/>
        <v>0</v>
      </c>
      <c r="AY76" s="197"/>
      <c r="AZ76" s="198"/>
      <c r="BA76" s="199"/>
      <c r="BB76" s="200">
        <f t="shared" si="78"/>
        <v>0</v>
      </c>
      <c r="BC76" s="201">
        <f t="shared" si="79"/>
        <v>0</v>
      </c>
      <c r="BD76" s="197"/>
      <c r="BE76" s="198"/>
      <c r="BF76" s="199"/>
      <c r="BG76" s="200">
        <f t="shared" si="80"/>
        <v>0</v>
      </c>
      <c r="BH76" s="201">
        <f t="shared" si="81"/>
        <v>0</v>
      </c>
      <c r="BI76" s="197"/>
      <c r="BJ76" s="198"/>
      <c r="BK76" s="199"/>
      <c r="BL76" s="200">
        <f t="shared" si="82"/>
        <v>0</v>
      </c>
      <c r="BM76" s="201">
        <f t="shared" si="83"/>
        <v>0</v>
      </c>
      <c r="BN76" s="197"/>
      <c r="BO76" s="198"/>
      <c r="BP76" s="199"/>
      <c r="BQ76" s="200">
        <f t="shared" si="84"/>
        <v>0</v>
      </c>
      <c r="BR76" s="201">
        <f t="shared" si="85"/>
        <v>0</v>
      </c>
      <c r="BS76" s="197"/>
      <c r="BT76" s="198"/>
      <c r="BU76" s="199"/>
      <c r="BV76" s="200">
        <f t="shared" si="86"/>
        <v>0</v>
      </c>
      <c r="BW76" s="201">
        <f t="shared" si="87"/>
        <v>0</v>
      </c>
      <c r="BX76" s="197"/>
      <c r="BY76" s="198"/>
      <c r="BZ76" s="199"/>
      <c r="CA76" s="200">
        <f t="shared" si="88"/>
        <v>0</v>
      </c>
      <c r="CB76" s="201">
        <f t="shared" si="89"/>
        <v>0</v>
      </c>
    </row>
    <row r="77" spans="1:80" s="189" customFormat="1" x14ac:dyDescent="0.3">
      <c r="A77" s="193">
        <f t="shared" si="96"/>
        <v>0</v>
      </c>
      <c r="B77" s="194">
        <f t="shared" si="97"/>
        <v>0</v>
      </c>
      <c r="C77" s="195"/>
      <c r="D77" s="196" t="s">
        <v>521</v>
      </c>
      <c r="E77" s="227" t="s">
        <v>458</v>
      </c>
      <c r="F77" s="197"/>
      <c r="G77" s="198"/>
      <c r="H77" s="199"/>
      <c r="I77" s="200">
        <f t="shared" si="94"/>
        <v>0</v>
      </c>
      <c r="J77" s="201">
        <f t="shared" si="95"/>
        <v>0</v>
      </c>
      <c r="K77" s="197"/>
      <c r="L77" s="198"/>
      <c r="M77" s="199"/>
      <c r="N77" s="200">
        <f t="shared" si="62"/>
        <v>0</v>
      </c>
      <c r="O77" s="201">
        <f t="shared" si="63"/>
        <v>0</v>
      </c>
      <c r="P77" s="197"/>
      <c r="Q77" s="198"/>
      <c r="R77" s="199"/>
      <c r="S77" s="200">
        <f t="shared" si="64"/>
        <v>0</v>
      </c>
      <c r="T77" s="201">
        <f t="shared" si="65"/>
        <v>0</v>
      </c>
      <c r="U77" s="197"/>
      <c r="V77" s="198"/>
      <c r="W77" s="199"/>
      <c r="X77" s="200">
        <f t="shared" si="66"/>
        <v>0</v>
      </c>
      <c r="Y77" s="201">
        <f t="shared" si="67"/>
        <v>0</v>
      </c>
      <c r="Z77" s="197"/>
      <c r="AA77" s="198"/>
      <c r="AB77" s="199"/>
      <c r="AC77" s="200">
        <f t="shared" si="68"/>
        <v>0</v>
      </c>
      <c r="AD77" s="201">
        <f t="shared" si="69"/>
        <v>0</v>
      </c>
      <c r="AE77" s="197"/>
      <c r="AF77" s="198"/>
      <c r="AG77" s="199"/>
      <c r="AH77" s="200">
        <f t="shared" si="70"/>
        <v>0</v>
      </c>
      <c r="AI77" s="201">
        <f t="shared" si="71"/>
        <v>0</v>
      </c>
      <c r="AJ77" s="197"/>
      <c r="AK77" s="198"/>
      <c r="AL77" s="199"/>
      <c r="AM77" s="200">
        <f t="shared" si="72"/>
        <v>0</v>
      </c>
      <c r="AN77" s="201">
        <f t="shared" si="73"/>
        <v>0</v>
      </c>
      <c r="AO77" s="197"/>
      <c r="AP77" s="198"/>
      <c r="AQ77" s="199"/>
      <c r="AR77" s="200">
        <f t="shared" si="74"/>
        <v>0</v>
      </c>
      <c r="AS77" s="201">
        <f t="shared" si="75"/>
        <v>0</v>
      </c>
      <c r="AT77" s="197"/>
      <c r="AU77" s="198"/>
      <c r="AV77" s="199"/>
      <c r="AW77" s="200">
        <f t="shared" si="76"/>
        <v>0</v>
      </c>
      <c r="AX77" s="201">
        <f t="shared" si="77"/>
        <v>0</v>
      </c>
      <c r="AY77" s="197"/>
      <c r="AZ77" s="198"/>
      <c r="BA77" s="199"/>
      <c r="BB77" s="200">
        <f t="shared" si="78"/>
        <v>0</v>
      </c>
      <c r="BC77" s="201">
        <f t="shared" si="79"/>
        <v>0</v>
      </c>
      <c r="BD77" s="197"/>
      <c r="BE77" s="198"/>
      <c r="BF77" s="199"/>
      <c r="BG77" s="200">
        <f t="shared" si="80"/>
        <v>0</v>
      </c>
      <c r="BH77" s="201">
        <f t="shared" si="81"/>
        <v>0</v>
      </c>
      <c r="BI77" s="197"/>
      <c r="BJ77" s="198"/>
      <c r="BK77" s="199"/>
      <c r="BL77" s="200">
        <f t="shared" si="82"/>
        <v>0</v>
      </c>
      <c r="BM77" s="201">
        <f t="shared" si="83"/>
        <v>0</v>
      </c>
      <c r="BN77" s="197"/>
      <c r="BO77" s="198"/>
      <c r="BP77" s="199"/>
      <c r="BQ77" s="200">
        <f t="shared" si="84"/>
        <v>0</v>
      </c>
      <c r="BR77" s="201">
        <f t="shared" si="85"/>
        <v>0</v>
      </c>
      <c r="BS77" s="197"/>
      <c r="BT77" s="198"/>
      <c r="BU77" s="199"/>
      <c r="BV77" s="200">
        <f t="shared" si="86"/>
        <v>0</v>
      </c>
      <c r="BW77" s="201">
        <f t="shared" si="87"/>
        <v>0</v>
      </c>
      <c r="BX77" s="197"/>
      <c r="BY77" s="198"/>
      <c r="BZ77" s="199"/>
      <c r="CA77" s="200">
        <f t="shared" si="88"/>
        <v>0</v>
      </c>
      <c r="CB77" s="201">
        <f t="shared" si="89"/>
        <v>0</v>
      </c>
    </row>
    <row r="78" spans="1:80" s="189" customFormat="1" x14ac:dyDescent="0.3">
      <c r="A78" s="193">
        <f t="shared" si="96"/>
        <v>0</v>
      </c>
      <c r="B78" s="194">
        <f t="shared" si="97"/>
        <v>0</v>
      </c>
      <c r="C78" s="195"/>
      <c r="D78" s="196" t="s">
        <v>522</v>
      </c>
      <c r="E78" s="227" t="s">
        <v>458</v>
      </c>
      <c r="F78" s="197"/>
      <c r="G78" s="198"/>
      <c r="H78" s="199"/>
      <c r="I78" s="200">
        <f t="shared" si="94"/>
        <v>0</v>
      </c>
      <c r="J78" s="201">
        <f t="shared" si="95"/>
        <v>0</v>
      </c>
      <c r="K78" s="197"/>
      <c r="L78" s="198"/>
      <c r="M78" s="199"/>
      <c r="N78" s="200">
        <f t="shared" si="62"/>
        <v>0</v>
      </c>
      <c r="O78" s="201">
        <f t="shared" si="63"/>
        <v>0</v>
      </c>
      <c r="P78" s="197"/>
      <c r="Q78" s="198"/>
      <c r="R78" s="199"/>
      <c r="S78" s="200">
        <f t="shared" si="64"/>
        <v>0</v>
      </c>
      <c r="T78" s="201">
        <f t="shared" si="65"/>
        <v>0</v>
      </c>
      <c r="U78" s="197"/>
      <c r="V78" s="198"/>
      <c r="W78" s="199"/>
      <c r="X78" s="200">
        <f t="shared" si="66"/>
        <v>0</v>
      </c>
      <c r="Y78" s="201">
        <f t="shared" si="67"/>
        <v>0</v>
      </c>
      <c r="Z78" s="197"/>
      <c r="AA78" s="198"/>
      <c r="AB78" s="199"/>
      <c r="AC78" s="200">
        <f t="shared" si="68"/>
        <v>0</v>
      </c>
      <c r="AD78" s="201">
        <f t="shared" si="69"/>
        <v>0</v>
      </c>
      <c r="AE78" s="197"/>
      <c r="AF78" s="198"/>
      <c r="AG78" s="199"/>
      <c r="AH78" s="200">
        <f t="shared" si="70"/>
        <v>0</v>
      </c>
      <c r="AI78" s="201">
        <f t="shared" si="71"/>
        <v>0</v>
      </c>
      <c r="AJ78" s="197"/>
      <c r="AK78" s="198"/>
      <c r="AL78" s="199"/>
      <c r="AM78" s="200">
        <f t="shared" si="72"/>
        <v>0</v>
      </c>
      <c r="AN78" s="201">
        <f t="shared" si="73"/>
        <v>0</v>
      </c>
      <c r="AO78" s="197"/>
      <c r="AP78" s="198"/>
      <c r="AQ78" s="199"/>
      <c r="AR78" s="200">
        <f t="shared" si="74"/>
        <v>0</v>
      </c>
      <c r="AS78" s="201">
        <f t="shared" si="75"/>
        <v>0</v>
      </c>
      <c r="AT78" s="197"/>
      <c r="AU78" s="198"/>
      <c r="AV78" s="199"/>
      <c r="AW78" s="200">
        <f t="shared" si="76"/>
        <v>0</v>
      </c>
      <c r="AX78" s="201">
        <f t="shared" si="77"/>
        <v>0</v>
      </c>
      <c r="AY78" s="197"/>
      <c r="AZ78" s="198"/>
      <c r="BA78" s="199"/>
      <c r="BB78" s="200">
        <f t="shared" si="78"/>
        <v>0</v>
      </c>
      <c r="BC78" s="201">
        <f t="shared" si="79"/>
        <v>0</v>
      </c>
      <c r="BD78" s="197"/>
      <c r="BE78" s="198"/>
      <c r="BF78" s="199"/>
      <c r="BG78" s="200">
        <f t="shared" si="80"/>
        <v>0</v>
      </c>
      <c r="BH78" s="201">
        <f t="shared" si="81"/>
        <v>0</v>
      </c>
      <c r="BI78" s="197"/>
      <c r="BJ78" s="198"/>
      <c r="BK78" s="199"/>
      <c r="BL78" s="200">
        <f t="shared" si="82"/>
        <v>0</v>
      </c>
      <c r="BM78" s="201">
        <f t="shared" si="83"/>
        <v>0</v>
      </c>
      <c r="BN78" s="197"/>
      <c r="BO78" s="198"/>
      <c r="BP78" s="199"/>
      <c r="BQ78" s="200">
        <f t="shared" si="84"/>
        <v>0</v>
      </c>
      <c r="BR78" s="201">
        <f t="shared" si="85"/>
        <v>0</v>
      </c>
      <c r="BS78" s="197"/>
      <c r="BT78" s="198"/>
      <c r="BU78" s="199"/>
      <c r="BV78" s="200">
        <f t="shared" si="86"/>
        <v>0</v>
      </c>
      <c r="BW78" s="201">
        <f t="shared" si="87"/>
        <v>0</v>
      </c>
      <c r="BX78" s="197"/>
      <c r="BY78" s="198"/>
      <c r="BZ78" s="199"/>
      <c r="CA78" s="200">
        <f t="shared" si="88"/>
        <v>0</v>
      </c>
      <c r="CB78" s="201">
        <f t="shared" si="89"/>
        <v>0</v>
      </c>
    </row>
    <row r="79" spans="1:80" s="189" customFormat="1" x14ac:dyDescent="0.3">
      <c r="A79" s="193">
        <f t="shared" si="96"/>
        <v>0</v>
      </c>
      <c r="B79" s="194">
        <f t="shared" si="97"/>
        <v>0</v>
      </c>
      <c r="C79" s="195"/>
      <c r="D79" s="196" t="s">
        <v>523</v>
      </c>
      <c r="E79" s="227" t="s">
        <v>458</v>
      </c>
      <c r="F79" s="197"/>
      <c r="G79" s="198"/>
      <c r="H79" s="199"/>
      <c r="I79" s="200">
        <f t="shared" si="94"/>
        <v>0</v>
      </c>
      <c r="J79" s="201">
        <f t="shared" si="95"/>
        <v>0</v>
      </c>
      <c r="K79" s="197"/>
      <c r="L79" s="198"/>
      <c r="M79" s="199"/>
      <c r="N79" s="200">
        <f t="shared" si="62"/>
        <v>0</v>
      </c>
      <c r="O79" s="201">
        <f t="shared" si="63"/>
        <v>0</v>
      </c>
      <c r="P79" s="197"/>
      <c r="Q79" s="198"/>
      <c r="R79" s="199"/>
      <c r="S79" s="200">
        <f t="shared" si="64"/>
        <v>0</v>
      </c>
      <c r="T79" s="201">
        <f t="shared" si="65"/>
        <v>0</v>
      </c>
      <c r="U79" s="197"/>
      <c r="V79" s="198"/>
      <c r="W79" s="199"/>
      <c r="X79" s="200">
        <f t="shared" si="66"/>
        <v>0</v>
      </c>
      <c r="Y79" s="201">
        <f t="shared" si="67"/>
        <v>0</v>
      </c>
      <c r="Z79" s="197"/>
      <c r="AA79" s="198"/>
      <c r="AB79" s="199"/>
      <c r="AC79" s="200">
        <f t="shared" si="68"/>
        <v>0</v>
      </c>
      <c r="AD79" s="201">
        <f t="shared" si="69"/>
        <v>0</v>
      </c>
      <c r="AE79" s="197"/>
      <c r="AF79" s="198"/>
      <c r="AG79" s="199"/>
      <c r="AH79" s="200">
        <f t="shared" si="70"/>
        <v>0</v>
      </c>
      <c r="AI79" s="201">
        <f t="shared" si="71"/>
        <v>0</v>
      </c>
      <c r="AJ79" s="197"/>
      <c r="AK79" s="198"/>
      <c r="AL79" s="199"/>
      <c r="AM79" s="200">
        <f t="shared" si="72"/>
        <v>0</v>
      </c>
      <c r="AN79" s="201">
        <f t="shared" si="73"/>
        <v>0</v>
      </c>
      <c r="AO79" s="197"/>
      <c r="AP79" s="198"/>
      <c r="AQ79" s="199"/>
      <c r="AR79" s="200">
        <f t="shared" si="74"/>
        <v>0</v>
      </c>
      <c r="AS79" s="201">
        <f t="shared" si="75"/>
        <v>0</v>
      </c>
      <c r="AT79" s="197"/>
      <c r="AU79" s="198"/>
      <c r="AV79" s="199"/>
      <c r="AW79" s="200">
        <f t="shared" si="76"/>
        <v>0</v>
      </c>
      <c r="AX79" s="201">
        <f t="shared" si="77"/>
        <v>0</v>
      </c>
      <c r="AY79" s="197"/>
      <c r="AZ79" s="198"/>
      <c r="BA79" s="199"/>
      <c r="BB79" s="200">
        <f t="shared" si="78"/>
        <v>0</v>
      </c>
      <c r="BC79" s="201">
        <f t="shared" si="79"/>
        <v>0</v>
      </c>
      <c r="BD79" s="197"/>
      <c r="BE79" s="198"/>
      <c r="BF79" s="199"/>
      <c r="BG79" s="200">
        <f t="shared" si="80"/>
        <v>0</v>
      </c>
      <c r="BH79" s="201">
        <f t="shared" si="81"/>
        <v>0</v>
      </c>
      <c r="BI79" s="197"/>
      <c r="BJ79" s="198"/>
      <c r="BK79" s="199"/>
      <c r="BL79" s="200">
        <f t="shared" si="82"/>
        <v>0</v>
      </c>
      <c r="BM79" s="201">
        <f t="shared" si="83"/>
        <v>0</v>
      </c>
      <c r="BN79" s="197"/>
      <c r="BO79" s="198"/>
      <c r="BP79" s="199"/>
      <c r="BQ79" s="200">
        <f t="shared" si="84"/>
        <v>0</v>
      </c>
      <c r="BR79" s="201">
        <f t="shared" si="85"/>
        <v>0</v>
      </c>
      <c r="BS79" s="197"/>
      <c r="BT79" s="198"/>
      <c r="BU79" s="199"/>
      <c r="BV79" s="200">
        <f t="shared" si="86"/>
        <v>0</v>
      </c>
      <c r="BW79" s="201">
        <f t="shared" si="87"/>
        <v>0</v>
      </c>
      <c r="BX79" s="197"/>
      <c r="BY79" s="198"/>
      <c r="BZ79" s="199"/>
      <c r="CA79" s="200">
        <f t="shared" si="88"/>
        <v>0</v>
      </c>
      <c r="CB79" s="201">
        <f t="shared" si="89"/>
        <v>0</v>
      </c>
    </row>
    <row r="80" spans="1:80" s="189" customFormat="1" x14ac:dyDescent="0.3">
      <c r="A80" s="202"/>
      <c r="B80" s="203"/>
      <c r="C80" s="192"/>
      <c r="D80" s="183" t="s">
        <v>46</v>
      </c>
      <c r="E80" s="184" t="s">
        <v>457</v>
      </c>
      <c r="F80" s="185"/>
      <c r="G80" s="186"/>
      <c r="H80" s="187"/>
      <c r="I80" s="204"/>
      <c r="J80" s="205"/>
      <c r="K80" s="185"/>
      <c r="L80" s="186"/>
      <c r="M80" s="187"/>
      <c r="N80" s="204"/>
      <c r="O80" s="205"/>
      <c r="P80" s="185"/>
      <c r="Q80" s="186"/>
      <c r="R80" s="187"/>
      <c r="S80" s="204"/>
      <c r="T80" s="205"/>
      <c r="U80" s="185"/>
      <c r="V80" s="186"/>
      <c r="W80" s="187"/>
      <c r="X80" s="204"/>
      <c r="Y80" s="205"/>
      <c r="Z80" s="185"/>
      <c r="AA80" s="186"/>
      <c r="AB80" s="187"/>
      <c r="AC80" s="204"/>
      <c r="AD80" s="205"/>
      <c r="AE80" s="185"/>
      <c r="AF80" s="186"/>
      <c r="AG80" s="187"/>
      <c r="AH80" s="204"/>
      <c r="AI80" s="205"/>
      <c r="AJ80" s="185"/>
      <c r="AK80" s="186"/>
      <c r="AL80" s="187"/>
      <c r="AM80" s="204"/>
      <c r="AN80" s="205"/>
      <c r="AO80" s="185"/>
      <c r="AP80" s="186"/>
      <c r="AQ80" s="187"/>
      <c r="AR80" s="204"/>
      <c r="AS80" s="205"/>
      <c r="AT80" s="185"/>
      <c r="AU80" s="186"/>
      <c r="AV80" s="187"/>
      <c r="AW80" s="204"/>
      <c r="AX80" s="205"/>
      <c r="AY80" s="185"/>
      <c r="AZ80" s="186"/>
      <c r="BA80" s="187"/>
      <c r="BB80" s="204"/>
      <c r="BC80" s="205"/>
      <c r="BD80" s="185"/>
      <c r="BE80" s="186"/>
      <c r="BF80" s="187"/>
      <c r="BG80" s="204"/>
      <c r="BH80" s="205"/>
      <c r="BI80" s="185"/>
      <c r="BJ80" s="186"/>
      <c r="BK80" s="187"/>
      <c r="BL80" s="204"/>
      <c r="BM80" s="205"/>
      <c r="BN80" s="185"/>
      <c r="BO80" s="186"/>
      <c r="BP80" s="187"/>
      <c r="BQ80" s="204"/>
      <c r="BR80" s="205"/>
      <c r="BS80" s="185"/>
      <c r="BT80" s="186"/>
      <c r="BU80" s="187"/>
      <c r="BV80" s="204"/>
      <c r="BW80" s="205"/>
      <c r="BX80" s="185"/>
      <c r="BY80" s="186"/>
      <c r="BZ80" s="187"/>
      <c r="CA80" s="204"/>
      <c r="CB80" s="205"/>
    </row>
    <row r="81" spans="1:80" s="189" customFormat="1" x14ac:dyDescent="0.3">
      <c r="A81" s="193">
        <f t="shared" ref="A81:A85" si="98">SUMIF($I$5:$IV$5,"QTY*Equipment",$I81:$IV81)</f>
        <v>0</v>
      </c>
      <c r="B81" s="194">
        <f t="shared" ref="B81:B85" si="99">SUMIF($I$5:$IV$5,"QTY*Install",$I81:$IV81)</f>
        <v>0</v>
      </c>
      <c r="C81" s="195"/>
      <c r="D81" s="196" t="s">
        <v>220</v>
      </c>
      <c r="E81" s="206" t="s">
        <v>452</v>
      </c>
      <c r="F81" s="197"/>
      <c r="G81" s="198"/>
      <c r="H81" s="199"/>
      <c r="I81" s="200">
        <f>H81*$F81</f>
        <v>0</v>
      </c>
      <c r="J81" s="201">
        <f>H81*$G81</f>
        <v>0</v>
      </c>
      <c r="K81" s="197"/>
      <c r="L81" s="198"/>
      <c r="M81" s="199"/>
      <c r="N81" s="200">
        <f t="shared" si="62"/>
        <v>0</v>
      </c>
      <c r="O81" s="201">
        <f t="shared" si="63"/>
        <v>0</v>
      </c>
      <c r="P81" s="197"/>
      <c r="Q81" s="198"/>
      <c r="R81" s="199"/>
      <c r="S81" s="200">
        <f t="shared" si="64"/>
        <v>0</v>
      </c>
      <c r="T81" s="201">
        <f t="shared" si="65"/>
        <v>0</v>
      </c>
      <c r="U81" s="197"/>
      <c r="V81" s="198"/>
      <c r="W81" s="199"/>
      <c r="X81" s="200">
        <f t="shared" si="66"/>
        <v>0</v>
      </c>
      <c r="Y81" s="201">
        <f t="shared" si="67"/>
        <v>0</v>
      </c>
      <c r="Z81" s="197"/>
      <c r="AA81" s="198"/>
      <c r="AB81" s="199"/>
      <c r="AC81" s="200">
        <f t="shared" si="68"/>
        <v>0</v>
      </c>
      <c r="AD81" s="201">
        <f t="shared" si="69"/>
        <v>0</v>
      </c>
      <c r="AE81" s="197"/>
      <c r="AF81" s="198"/>
      <c r="AG81" s="199"/>
      <c r="AH81" s="200">
        <f t="shared" si="70"/>
        <v>0</v>
      </c>
      <c r="AI81" s="201">
        <f t="shared" si="71"/>
        <v>0</v>
      </c>
      <c r="AJ81" s="197"/>
      <c r="AK81" s="198"/>
      <c r="AL81" s="199"/>
      <c r="AM81" s="200">
        <f t="shared" si="72"/>
        <v>0</v>
      </c>
      <c r="AN81" s="201">
        <f t="shared" si="73"/>
        <v>0</v>
      </c>
      <c r="AO81" s="197"/>
      <c r="AP81" s="198"/>
      <c r="AQ81" s="199"/>
      <c r="AR81" s="200">
        <f t="shared" si="74"/>
        <v>0</v>
      </c>
      <c r="AS81" s="201">
        <f t="shared" si="75"/>
        <v>0</v>
      </c>
      <c r="AT81" s="197"/>
      <c r="AU81" s="198"/>
      <c r="AV81" s="199"/>
      <c r="AW81" s="200">
        <f t="shared" si="76"/>
        <v>0</v>
      </c>
      <c r="AX81" s="201">
        <f t="shared" si="77"/>
        <v>0</v>
      </c>
      <c r="AY81" s="197"/>
      <c r="AZ81" s="198"/>
      <c r="BA81" s="199"/>
      <c r="BB81" s="200">
        <f t="shared" si="78"/>
        <v>0</v>
      </c>
      <c r="BC81" s="201">
        <f t="shared" si="79"/>
        <v>0</v>
      </c>
      <c r="BD81" s="197"/>
      <c r="BE81" s="198"/>
      <c r="BF81" s="199"/>
      <c r="BG81" s="200">
        <f t="shared" si="80"/>
        <v>0</v>
      </c>
      <c r="BH81" s="201">
        <f t="shared" si="81"/>
        <v>0</v>
      </c>
      <c r="BI81" s="197"/>
      <c r="BJ81" s="198"/>
      <c r="BK81" s="199"/>
      <c r="BL81" s="200">
        <f t="shared" si="82"/>
        <v>0</v>
      </c>
      <c r="BM81" s="201">
        <f t="shared" si="83"/>
        <v>0</v>
      </c>
      <c r="BN81" s="197"/>
      <c r="BO81" s="198"/>
      <c r="BP81" s="199"/>
      <c r="BQ81" s="200">
        <f t="shared" si="84"/>
        <v>0</v>
      </c>
      <c r="BR81" s="201">
        <f t="shared" si="85"/>
        <v>0</v>
      </c>
      <c r="BS81" s="197"/>
      <c r="BT81" s="198"/>
      <c r="BU81" s="199"/>
      <c r="BV81" s="200">
        <f t="shared" si="86"/>
        <v>0</v>
      </c>
      <c r="BW81" s="201">
        <f t="shared" si="87"/>
        <v>0</v>
      </c>
      <c r="BX81" s="197"/>
      <c r="BY81" s="198"/>
      <c r="BZ81" s="199"/>
      <c r="CA81" s="200">
        <f t="shared" si="88"/>
        <v>0</v>
      </c>
      <c r="CB81" s="201">
        <f t="shared" si="89"/>
        <v>0</v>
      </c>
    </row>
    <row r="82" spans="1:80" s="189" customFormat="1" x14ac:dyDescent="0.3">
      <c r="A82" s="193">
        <f t="shared" si="98"/>
        <v>0</v>
      </c>
      <c r="B82" s="194">
        <f t="shared" si="99"/>
        <v>0</v>
      </c>
      <c r="C82" s="195"/>
      <c r="D82" s="196" t="s">
        <v>221</v>
      </c>
      <c r="E82" s="206" t="s">
        <v>453</v>
      </c>
      <c r="F82" s="197"/>
      <c r="G82" s="198"/>
      <c r="H82" s="199"/>
      <c r="I82" s="200">
        <f>H82*$F82</f>
        <v>0</v>
      </c>
      <c r="J82" s="201">
        <f>H82*$G82</f>
        <v>0</v>
      </c>
      <c r="K82" s="197"/>
      <c r="L82" s="198"/>
      <c r="M82" s="199"/>
      <c r="N82" s="200">
        <f t="shared" si="62"/>
        <v>0</v>
      </c>
      <c r="O82" s="201">
        <f t="shared" si="63"/>
        <v>0</v>
      </c>
      <c r="P82" s="197"/>
      <c r="Q82" s="198"/>
      <c r="R82" s="199"/>
      <c r="S82" s="200">
        <f t="shared" si="64"/>
        <v>0</v>
      </c>
      <c r="T82" s="201">
        <f t="shared" si="65"/>
        <v>0</v>
      </c>
      <c r="U82" s="197"/>
      <c r="V82" s="198"/>
      <c r="W82" s="199"/>
      <c r="X82" s="200">
        <f t="shared" si="66"/>
        <v>0</v>
      </c>
      <c r="Y82" s="201">
        <f t="shared" si="67"/>
        <v>0</v>
      </c>
      <c r="Z82" s="197"/>
      <c r="AA82" s="198"/>
      <c r="AB82" s="199"/>
      <c r="AC82" s="200">
        <f t="shared" si="68"/>
        <v>0</v>
      </c>
      <c r="AD82" s="201">
        <f t="shared" si="69"/>
        <v>0</v>
      </c>
      <c r="AE82" s="197"/>
      <c r="AF82" s="198"/>
      <c r="AG82" s="199"/>
      <c r="AH82" s="200">
        <f t="shared" si="70"/>
        <v>0</v>
      </c>
      <c r="AI82" s="201">
        <f t="shared" si="71"/>
        <v>0</v>
      </c>
      <c r="AJ82" s="197"/>
      <c r="AK82" s="198"/>
      <c r="AL82" s="199"/>
      <c r="AM82" s="200">
        <f t="shared" si="72"/>
        <v>0</v>
      </c>
      <c r="AN82" s="201">
        <f t="shared" si="73"/>
        <v>0</v>
      </c>
      <c r="AO82" s="197"/>
      <c r="AP82" s="198"/>
      <c r="AQ82" s="199"/>
      <c r="AR82" s="200">
        <f t="shared" si="74"/>
        <v>0</v>
      </c>
      <c r="AS82" s="201">
        <f t="shared" si="75"/>
        <v>0</v>
      </c>
      <c r="AT82" s="197"/>
      <c r="AU82" s="198"/>
      <c r="AV82" s="199"/>
      <c r="AW82" s="200">
        <f t="shared" si="76"/>
        <v>0</v>
      </c>
      <c r="AX82" s="201">
        <f t="shared" si="77"/>
        <v>0</v>
      </c>
      <c r="AY82" s="197"/>
      <c r="AZ82" s="198"/>
      <c r="BA82" s="199"/>
      <c r="BB82" s="200">
        <f t="shared" si="78"/>
        <v>0</v>
      </c>
      <c r="BC82" s="201">
        <f t="shared" si="79"/>
        <v>0</v>
      </c>
      <c r="BD82" s="197"/>
      <c r="BE82" s="198"/>
      <c r="BF82" s="199"/>
      <c r="BG82" s="200">
        <f t="shared" si="80"/>
        <v>0</v>
      </c>
      <c r="BH82" s="201">
        <f t="shared" si="81"/>
        <v>0</v>
      </c>
      <c r="BI82" s="197"/>
      <c r="BJ82" s="198"/>
      <c r="BK82" s="199"/>
      <c r="BL82" s="200">
        <f t="shared" si="82"/>
        <v>0</v>
      </c>
      <c r="BM82" s="201">
        <f t="shared" si="83"/>
        <v>0</v>
      </c>
      <c r="BN82" s="197"/>
      <c r="BO82" s="198"/>
      <c r="BP82" s="199"/>
      <c r="BQ82" s="200">
        <f t="shared" si="84"/>
        <v>0</v>
      </c>
      <c r="BR82" s="201">
        <f t="shared" si="85"/>
        <v>0</v>
      </c>
      <c r="BS82" s="197"/>
      <c r="BT82" s="198"/>
      <c r="BU82" s="199"/>
      <c r="BV82" s="200">
        <f t="shared" si="86"/>
        <v>0</v>
      </c>
      <c r="BW82" s="201">
        <f t="shared" si="87"/>
        <v>0</v>
      </c>
      <c r="BX82" s="197"/>
      <c r="BY82" s="198"/>
      <c r="BZ82" s="199"/>
      <c r="CA82" s="200">
        <f t="shared" si="88"/>
        <v>0</v>
      </c>
      <c r="CB82" s="201">
        <f t="shared" si="89"/>
        <v>0</v>
      </c>
    </row>
    <row r="83" spans="1:80" s="189" customFormat="1" x14ac:dyDescent="0.3">
      <c r="A83" s="193">
        <f t="shared" si="98"/>
        <v>0</v>
      </c>
      <c r="B83" s="194">
        <f t="shared" si="99"/>
        <v>0</v>
      </c>
      <c r="C83" s="195"/>
      <c r="D83" s="196" t="s">
        <v>222</v>
      </c>
      <c r="E83" s="227" t="s">
        <v>459</v>
      </c>
      <c r="F83" s="197"/>
      <c r="G83" s="198"/>
      <c r="H83" s="199"/>
      <c r="I83" s="200">
        <f>H83*$F83</f>
        <v>0</v>
      </c>
      <c r="J83" s="201">
        <f>H83*$G83</f>
        <v>0</v>
      </c>
      <c r="K83" s="197"/>
      <c r="L83" s="198"/>
      <c r="M83" s="199"/>
      <c r="N83" s="200">
        <f>M83*K83</f>
        <v>0</v>
      </c>
      <c r="O83" s="201">
        <f>M83*L83</f>
        <v>0</v>
      </c>
      <c r="P83" s="197"/>
      <c r="Q83" s="198"/>
      <c r="R83" s="199"/>
      <c r="S83" s="200">
        <f>R83*P83</f>
        <v>0</v>
      </c>
      <c r="T83" s="201">
        <f>R83*Q83</f>
        <v>0</v>
      </c>
      <c r="U83" s="197"/>
      <c r="V83" s="198"/>
      <c r="W83" s="199"/>
      <c r="X83" s="200">
        <f>W83*U83</f>
        <v>0</v>
      </c>
      <c r="Y83" s="201">
        <f>W83*V83</f>
        <v>0</v>
      </c>
      <c r="Z83" s="197"/>
      <c r="AA83" s="198"/>
      <c r="AB83" s="199"/>
      <c r="AC83" s="200">
        <f>AB83*Z83</f>
        <v>0</v>
      </c>
      <c r="AD83" s="201">
        <f>AB83*AA83</f>
        <v>0</v>
      </c>
      <c r="AE83" s="197"/>
      <c r="AF83" s="198"/>
      <c r="AG83" s="199"/>
      <c r="AH83" s="200">
        <f>AG83*AE83</f>
        <v>0</v>
      </c>
      <c r="AI83" s="201">
        <f>AG83*AF83</f>
        <v>0</v>
      </c>
      <c r="AJ83" s="197"/>
      <c r="AK83" s="198"/>
      <c r="AL83" s="199"/>
      <c r="AM83" s="200">
        <f>AL83*AJ83</f>
        <v>0</v>
      </c>
      <c r="AN83" s="201">
        <f>AL83*AK83</f>
        <v>0</v>
      </c>
      <c r="AO83" s="197"/>
      <c r="AP83" s="198"/>
      <c r="AQ83" s="199"/>
      <c r="AR83" s="200">
        <f>AQ83*AO83</f>
        <v>0</v>
      </c>
      <c r="AS83" s="201">
        <f>AQ83*AP83</f>
        <v>0</v>
      </c>
      <c r="AT83" s="197"/>
      <c r="AU83" s="198"/>
      <c r="AV83" s="199"/>
      <c r="AW83" s="200">
        <f>AV83*AT83</f>
        <v>0</v>
      </c>
      <c r="AX83" s="201">
        <f>AV83*AU83</f>
        <v>0</v>
      </c>
      <c r="AY83" s="197"/>
      <c r="AZ83" s="198"/>
      <c r="BA83" s="199"/>
      <c r="BB83" s="200">
        <f>BA83*AY83</f>
        <v>0</v>
      </c>
      <c r="BC83" s="201">
        <f>BA83*AZ83</f>
        <v>0</v>
      </c>
      <c r="BD83" s="197"/>
      <c r="BE83" s="198"/>
      <c r="BF83" s="199"/>
      <c r="BG83" s="200">
        <f>BF83*BD83</f>
        <v>0</v>
      </c>
      <c r="BH83" s="201">
        <f>BF83*BE83</f>
        <v>0</v>
      </c>
      <c r="BI83" s="197"/>
      <c r="BJ83" s="198"/>
      <c r="BK83" s="199"/>
      <c r="BL83" s="200">
        <f>BK83*BI83</f>
        <v>0</v>
      </c>
      <c r="BM83" s="201">
        <f>BK83*BJ83</f>
        <v>0</v>
      </c>
      <c r="BN83" s="197"/>
      <c r="BO83" s="198"/>
      <c r="BP83" s="199"/>
      <c r="BQ83" s="200">
        <f>BP83*BN83</f>
        <v>0</v>
      </c>
      <c r="BR83" s="201">
        <f>BP83*BO83</f>
        <v>0</v>
      </c>
      <c r="BS83" s="197"/>
      <c r="BT83" s="198"/>
      <c r="BU83" s="199"/>
      <c r="BV83" s="200">
        <f>BU83*BS83</f>
        <v>0</v>
      </c>
      <c r="BW83" s="201">
        <f>BU83*BT83</f>
        <v>0</v>
      </c>
      <c r="BX83" s="197"/>
      <c r="BY83" s="198"/>
      <c r="BZ83" s="199"/>
      <c r="CA83" s="200">
        <f>BZ83*BX83</f>
        <v>0</v>
      </c>
      <c r="CB83" s="201">
        <f>BZ83*BY83</f>
        <v>0</v>
      </c>
    </row>
    <row r="84" spans="1:80" s="189" customFormat="1" x14ac:dyDescent="0.3">
      <c r="A84" s="193">
        <f t="shared" si="98"/>
        <v>0</v>
      </c>
      <c r="B84" s="194">
        <f t="shared" si="99"/>
        <v>0</v>
      </c>
      <c r="C84" s="195"/>
      <c r="D84" s="196" t="s">
        <v>223</v>
      </c>
      <c r="E84" s="227" t="s">
        <v>459</v>
      </c>
      <c r="F84" s="197"/>
      <c r="G84" s="198"/>
      <c r="H84" s="199"/>
      <c r="I84" s="200">
        <f>H84*$F84</f>
        <v>0</v>
      </c>
      <c r="J84" s="201">
        <f>H84*$G84</f>
        <v>0</v>
      </c>
      <c r="K84" s="197"/>
      <c r="L84" s="198"/>
      <c r="M84" s="199"/>
      <c r="N84" s="200">
        <f>M84*K84</f>
        <v>0</v>
      </c>
      <c r="O84" s="201">
        <f>M84*L84</f>
        <v>0</v>
      </c>
      <c r="P84" s="197"/>
      <c r="Q84" s="198"/>
      <c r="R84" s="199"/>
      <c r="S84" s="200">
        <f>R84*P84</f>
        <v>0</v>
      </c>
      <c r="T84" s="201">
        <f>R84*Q84</f>
        <v>0</v>
      </c>
      <c r="U84" s="197"/>
      <c r="V84" s="198"/>
      <c r="W84" s="199"/>
      <c r="X84" s="200">
        <f>W84*U84</f>
        <v>0</v>
      </c>
      <c r="Y84" s="201">
        <f>W84*V84</f>
        <v>0</v>
      </c>
      <c r="Z84" s="197"/>
      <c r="AA84" s="198"/>
      <c r="AB84" s="199"/>
      <c r="AC84" s="200">
        <f>AB84*Z84</f>
        <v>0</v>
      </c>
      <c r="AD84" s="201">
        <f>AB84*AA84</f>
        <v>0</v>
      </c>
      <c r="AE84" s="197"/>
      <c r="AF84" s="198"/>
      <c r="AG84" s="199"/>
      <c r="AH84" s="200">
        <f>AG84*AE84</f>
        <v>0</v>
      </c>
      <c r="AI84" s="201">
        <f>AG84*AF84</f>
        <v>0</v>
      </c>
      <c r="AJ84" s="197"/>
      <c r="AK84" s="198"/>
      <c r="AL84" s="199"/>
      <c r="AM84" s="200">
        <f>AL84*AJ84</f>
        <v>0</v>
      </c>
      <c r="AN84" s="201">
        <f>AL84*AK84</f>
        <v>0</v>
      </c>
      <c r="AO84" s="197"/>
      <c r="AP84" s="198"/>
      <c r="AQ84" s="199"/>
      <c r="AR84" s="200">
        <f>AQ84*AO84</f>
        <v>0</v>
      </c>
      <c r="AS84" s="201">
        <f>AQ84*AP84</f>
        <v>0</v>
      </c>
      <c r="AT84" s="197"/>
      <c r="AU84" s="198"/>
      <c r="AV84" s="199"/>
      <c r="AW84" s="200">
        <f>AV84*AT84</f>
        <v>0</v>
      </c>
      <c r="AX84" s="201">
        <f>AV84*AU84</f>
        <v>0</v>
      </c>
      <c r="AY84" s="197"/>
      <c r="AZ84" s="198"/>
      <c r="BA84" s="199"/>
      <c r="BB84" s="200">
        <f>BA84*AY84</f>
        <v>0</v>
      </c>
      <c r="BC84" s="201">
        <f>BA84*AZ84</f>
        <v>0</v>
      </c>
      <c r="BD84" s="197"/>
      <c r="BE84" s="198"/>
      <c r="BF84" s="199"/>
      <c r="BG84" s="200">
        <f>BF84*BD84</f>
        <v>0</v>
      </c>
      <c r="BH84" s="201">
        <f>BF84*BE84</f>
        <v>0</v>
      </c>
      <c r="BI84" s="197"/>
      <c r="BJ84" s="198"/>
      <c r="BK84" s="199"/>
      <c r="BL84" s="200">
        <f>BK84*BI84</f>
        <v>0</v>
      </c>
      <c r="BM84" s="201">
        <f>BK84*BJ84</f>
        <v>0</v>
      </c>
      <c r="BN84" s="197"/>
      <c r="BO84" s="198"/>
      <c r="BP84" s="199"/>
      <c r="BQ84" s="200">
        <f>BP84*BN84</f>
        <v>0</v>
      </c>
      <c r="BR84" s="201">
        <f>BP84*BO84</f>
        <v>0</v>
      </c>
      <c r="BS84" s="197"/>
      <c r="BT84" s="198"/>
      <c r="BU84" s="199"/>
      <c r="BV84" s="200">
        <f>BU84*BS84</f>
        <v>0</v>
      </c>
      <c r="BW84" s="201">
        <f>BU84*BT84</f>
        <v>0</v>
      </c>
      <c r="BX84" s="197"/>
      <c r="BY84" s="198"/>
      <c r="BZ84" s="199"/>
      <c r="CA84" s="200">
        <f>BZ84*BX84</f>
        <v>0</v>
      </c>
      <c r="CB84" s="201">
        <f>BZ84*BY84</f>
        <v>0</v>
      </c>
    </row>
    <row r="85" spans="1:80" s="189" customFormat="1" x14ac:dyDescent="0.3">
      <c r="A85" s="193">
        <f t="shared" si="98"/>
        <v>0</v>
      </c>
      <c r="B85" s="194">
        <f t="shared" si="99"/>
        <v>0</v>
      </c>
      <c r="C85" s="195"/>
      <c r="D85" s="196" t="s">
        <v>224</v>
      </c>
      <c r="E85" s="227" t="s">
        <v>459</v>
      </c>
      <c r="F85" s="197"/>
      <c r="G85" s="198"/>
      <c r="H85" s="199"/>
      <c r="I85" s="200">
        <f>H85*$F85</f>
        <v>0</v>
      </c>
      <c r="J85" s="201">
        <f>H85*$G85</f>
        <v>0</v>
      </c>
      <c r="K85" s="197"/>
      <c r="L85" s="198"/>
      <c r="M85" s="199"/>
      <c r="N85" s="200">
        <f t="shared" si="62"/>
        <v>0</v>
      </c>
      <c r="O85" s="201">
        <f t="shared" si="63"/>
        <v>0</v>
      </c>
      <c r="P85" s="197"/>
      <c r="Q85" s="198"/>
      <c r="R85" s="199"/>
      <c r="S85" s="200">
        <f t="shared" si="64"/>
        <v>0</v>
      </c>
      <c r="T85" s="201">
        <f t="shared" si="65"/>
        <v>0</v>
      </c>
      <c r="U85" s="197"/>
      <c r="V85" s="198"/>
      <c r="W85" s="199"/>
      <c r="X85" s="200">
        <f t="shared" si="66"/>
        <v>0</v>
      </c>
      <c r="Y85" s="201">
        <f t="shared" si="67"/>
        <v>0</v>
      </c>
      <c r="Z85" s="197"/>
      <c r="AA85" s="198"/>
      <c r="AB85" s="199"/>
      <c r="AC85" s="200">
        <f t="shared" si="68"/>
        <v>0</v>
      </c>
      <c r="AD85" s="201">
        <f t="shared" si="69"/>
        <v>0</v>
      </c>
      <c r="AE85" s="197"/>
      <c r="AF85" s="198"/>
      <c r="AG85" s="199"/>
      <c r="AH85" s="200">
        <f t="shared" si="70"/>
        <v>0</v>
      </c>
      <c r="AI85" s="201">
        <f t="shared" si="71"/>
        <v>0</v>
      </c>
      <c r="AJ85" s="197"/>
      <c r="AK85" s="198"/>
      <c r="AL85" s="199"/>
      <c r="AM85" s="200">
        <f t="shared" si="72"/>
        <v>0</v>
      </c>
      <c r="AN85" s="201">
        <f t="shared" si="73"/>
        <v>0</v>
      </c>
      <c r="AO85" s="197"/>
      <c r="AP85" s="198"/>
      <c r="AQ85" s="199"/>
      <c r="AR85" s="200">
        <f t="shared" si="74"/>
        <v>0</v>
      </c>
      <c r="AS85" s="201">
        <f t="shared" si="75"/>
        <v>0</v>
      </c>
      <c r="AT85" s="197"/>
      <c r="AU85" s="198"/>
      <c r="AV85" s="199"/>
      <c r="AW85" s="200">
        <f t="shared" si="76"/>
        <v>0</v>
      </c>
      <c r="AX85" s="201">
        <f t="shared" si="77"/>
        <v>0</v>
      </c>
      <c r="AY85" s="197"/>
      <c r="AZ85" s="198"/>
      <c r="BA85" s="199"/>
      <c r="BB85" s="200">
        <f t="shared" si="78"/>
        <v>0</v>
      </c>
      <c r="BC85" s="201">
        <f t="shared" si="79"/>
        <v>0</v>
      </c>
      <c r="BD85" s="197"/>
      <c r="BE85" s="198"/>
      <c r="BF85" s="199"/>
      <c r="BG85" s="200">
        <f t="shared" si="80"/>
        <v>0</v>
      </c>
      <c r="BH85" s="201">
        <f t="shared" si="81"/>
        <v>0</v>
      </c>
      <c r="BI85" s="197"/>
      <c r="BJ85" s="198"/>
      <c r="BK85" s="199"/>
      <c r="BL85" s="200">
        <f t="shared" si="82"/>
        <v>0</v>
      </c>
      <c r="BM85" s="201">
        <f t="shared" si="83"/>
        <v>0</v>
      </c>
      <c r="BN85" s="197"/>
      <c r="BO85" s="198"/>
      <c r="BP85" s="199"/>
      <c r="BQ85" s="200">
        <f t="shared" si="84"/>
        <v>0</v>
      </c>
      <c r="BR85" s="201">
        <f t="shared" si="85"/>
        <v>0</v>
      </c>
      <c r="BS85" s="197"/>
      <c r="BT85" s="198"/>
      <c r="BU85" s="199"/>
      <c r="BV85" s="200">
        <f t="shared" si="86"/>
        <v>0</v>
      </c>
      <c r="BW85" s="201">
        <f t="shared" si="87"/>
        <v>0</v>
      </c>
      <c r="BX85" s="197"/>
      <c r="BY85" s="198"/>
      <c r="BZ85" s="199"/>
      <c r="CA85" s="200">
        <f t="shared" si="88"/>
        <v>0</v>
      </c>
      <c r="CB85" s="201">
        <f t="shared" si="89"/>
        <v>0</v>
      </c>
    </row>
    <row r="86" spans="1:80" s="189" customFormat="1" x14ac:dyDescent="0.3">
      <c r="A86" s="202"/>
      <c r="B86" s="203"/>
      <c r="C86" s="192"/>
      <c r="D86" s="183" t="s">
        <v>228</v>
      </c>
      <c r="E86" s="184" t="s">
        <v>455</v>
      </c>
      <c r="F86" s="185"/>
      <c r="G86" s="186"/>
      <c r="H86" s="187"/>
      <c r="I86" s="204"/>
      <c r="J86" s="205"/>
      <c r="K86" s="185"/>
      <c r="L86" s="186"/>
      <c r="M86" s="187"/>
      <c r="N86" s="204"/>
      <c r="O86" s="205"/>
      <c r="P86" s="185"/>
      <c r="Q86" s="186"/>
      <c r="R86" s="187"/>
      <c r="S86" s="204"/>
      <c r="T86" s="205"/>
      <c r="U86" s="185"/>
      <c r="V86" s="186"/>
      <c r="W86" s="187"/>
      <c r="X86" s="204"/>
      <c r="Y86" s="205"/>
      <c r="Z86" s="185"/>
      <c r="AA86" s="186"/>
      <c r="AB86" s="187"/>
      <c r="AC86" s="204"/>
      <c r="AD86" s="205"/>
      <c r="AE86" s="185"/>
      <c r="AF86" s="186"/>
      <c r="AG86" s="187"/>
      <c r="AH86" s="204"/>
      <c r="AI86" s="205"/>
      <c r="AJ86" s="185"/>
      <c r="AK86" s="186"/>
      <c r="AL86" s="187"/>
      <c r="AM86" s="204"/>
      <c r="AN86" s="205"/>
      <c r="AO86" s="185"/>
      <c r="AP86" s="186"/>
      <c r="AQ86" s="187"/>
      <c r="AR86" s="204"/>
      <c r="AS86" s="205"/>
      <c r="AT86" s="185"/>
      <c r="AU86" s="186"/>
      <c r="AV86" s="187"/>
      <c r="AW86" s="204"/>
      <c r="AX86" s="205"/>
      <c r="AY86" s="185"/>
      <c r="AZ86" s="186"/>
      <c r="BA86" s="187"/>
      <c r="BB86" s="204"/>
      <c r="BC86" s="205"/>
      <c r="BD86" s="185"/>
      <c r="BE86" s="186"/>
      <c r="BF86" s="187"/>
      <c r="BG86" s="204"/>
      <c r="BH86" s="205"/>
      <c r="BI86" s="185"/>
      <c r="BJ86" s="186"/>
      <c r="BK86" s="187"/>
      <c r="BL86" s="204"/>
      <c r="BM86" s="205"/>
      <c r="BN86" s="185"/>
      <c r="BO86" s="186"/>
      <c r="BP86" s="187"/>
      <c r="BQ86" s="204"/>
      <c r="BR86" s="205"/>
      <c r="BS86" s="185"/>
      <c r="BT86" s="186"/>
      <c r="BU86" s="187"/>
      <c r="BV86" s="204"/>
      <c r="BW86" s="205"/>
      <c r="BX86" s="185"/>
      <c r="BY86" s="186"/>
      <c r="BZ86" s="187"/>
      <c r="CA86" s="204"/>
      <c r="CB86" s="205"/>
    </row>
    <row r="87" spans="1:80" s="189" customFormat="1" x14ac:dyDescent="0.3">
      <c r="A87" s="193">
        <f t="shared" ref="A87:A92" si="100">SUMIF($I$5:$IV$5,"QTY*Equipment",$I87:$IV87)</f>
        <v>0</v>
      </c>
      <c r="B87" s="194">
        <f t="shared" ref="B87:B92" si="101">SUMIF($I$5:$IV$5,"QTY*Install",$I87:$IV87)</f>
        <v>0</v>
      </c>
      <c r="C87" s="195"/>
      <c r="D87" s="196" t="s">
        <v>229</v>
      </c>
      <c r="E87" s="206" t="s">
        <v>454</v>
      </c>
      <c r="F87" s="197"/>
      <c r="G87" s="198"/>
      <c r="H87" s="199"/>
      <c r="I87" s="200">
        <f t="shared" ref="I87:I92" si="102">H87*$F87</f>
        <v>0</v>
      </c>
      <c r="J87" s="201">
        <f t="shared" ref="J87:J92" si="103">H87*$G87</f>
        <v>0</v>
      </c>
      <c r="K87" s="197"/>
      <c r="L87" s="198"/>
      <c r="M87" s="199"/>
      <c r="N87" s="200">
        <f t="shared" ref="N87:N92" si="104">M87*K87</f>
        <v>0</v>
      </c>
      <c r="O87" s="201">
        <f t="shared" ref="O87:O92" si="105">M87*L87</f>
        <v>0</v>
      </c>
      <c r="P87" s="197"/>
      <c r="Q87" s="198"/>
      <c r="R87" s="199"/>
      <c r="S87" s="200">
        <f t="shared" ref="S87:S92" si="106">R87*P87</f>
        <v>0</v>
      </c>
      <c r="T87" s="201">
        <f t="shared" ref="T87:T92" si="107">R87*Q87</f>
        <v>0</v>
      </c>
      <c r="U87" s="197"/>
      <c r="V87" s="198"/>
      <c r="W87" s="199"/>
      <c r="X87" s="200">
        <f t="shared" ref="X87:X92" si="108">W87*U87</f>
        <v>0</v>
      </c>
      <c r="Y87" s="201">
        <f t="shared" ref="Y87:Y92" si="109">W87*V87</f>
        <v>0</v>
      </c>
      <c r="Z87" s="197"/>
      <c r="AA87" s="198"/>
      <c r="AB87" s="199"/>
      <c r="AC87" s="200">
        <f t="shared" ref="AC87:AC92" si="110">AB87*Z87</f>
        <v>0</v>
      </c>
      <c r="AD87" s="201">
        <f t="shared" ref="AD87:AD92" si="111">AB87*AA87</f>
        <v>0</v>
      </c>
      <c r="AE87" s="197"/>
      <c r="AF87" s="198"/>
      <c r="AG87" s="199"/>
      <c r="AH87" s="200">
        <f t="shared" ref="AH87:AH92" si="112">AG87*AE87</f>
        <v>0</v>
      </c>
      <c r="AI87" s="201">
        <f t="shared" ref="AI87:AI92" si="113">AG87*AF87</f>
        <v>0</v>
      </c>
      <c r="AJ87" s="197"/>
      <c r="AK87" s="198"/>
      <c r="AL87" s="199"/>
      <c r="AM87" s="200">
        <f t="shared" ref="AM87:AM92" si="114">AL87*AJ87</f>
        <v>0</v>
      </c>
      <c r="AN87" s="201">
        <f t="shared" ref="AN87:AN92" si="115">AL87*AK87</f>
        <v>0</v>
      </c>
      <c r="AO87" s="197"/>
      <c r="AP87" s="198"/>
      <c r="AQ87" s="199"/>
      <c r="AR87" s="200">
        <f t="shared" ref="AR87:AR92" si="116">AQ87*AO87</f>
        <v>0</v>
      </c>
      <c r="AS87" s="201">
        <f t="shared" ref="AS87:AS92" si="117">AQ87*AP87</f>
        <v>0</v>
      </c>
      <c r="AT87" s="197"/>
      <c r="AU87" s="198"/>
      <c r="AV87" s="199"/>
      <c r="AW87" s="200">
        <f t="shared" ref="AW87:AW92" si="118">AV87*AT87</f>
        <v>0</v>
      </c>
      <c r="AX87" s="201">
        <f t="shared" ref="AX87:AX92" si="119">AV87*AU87</f>
        <v>0</v>
      </c>
      <c r="AY87" s="197"/>
      <c r="AZ87" s="198"/>
      <c r="BA87" s="199"/>
      <c r="BB87" s="200">
        <f t="shared" ref="BB87:BB92" si="120">BA87*AY87</f>
        <v>0</v>
      </c>
      <c r="BC87" s="201">
        <f t="shared" ref="BC87:BC92" si="121">BA87*AZ87</f>
        <v>0</v>
      </c>
      <c r="BD87" s="197"/>
      <c r="BE87" s="198"/>
      <c r="BF87" s="199"/>
      <c r="BG87" s="200">
        <f t="shared" ref="BG87:BG92" si="122">BF87*BD87</f>
        <v>0</v>
      </c>
      <c r="BH87" s="201">
        <f t="shared" ref="BH87:BH92" si="123">BF87*BE87</f>
        <v>0</v>
      </c>
      <c r="BI87" s="197"/>
      <c r="BJ87" s="198"/>
      <c r="BK87" s="199"/>
      <c r="BL87" s="200">
        <f t="shared" ref="BL87:BL92" si="124">BK87*BI87</f>
        <v>0</v>
      </c>
      <c r="BM87" s="201">
        <f t="shared" ref="BM87:BM92" si="125">BK87*BJ87</f>
        <v>0</v>
      </c>
      <c r="BN87" s="197"/>
      <c r="BO87" s="198"/>
      <c r="BP87" s="199"/>
      <c r="BQ87" s="200">
        <f t="shared" ref="BQ87:BQ92" si="126">BP87*BN87</f>
        <v>0</v>
      </c>
      <c r="BR87" s="201">
        <f t="shared" ref="BR87:BR92" si="127">BP87*BO87</f>
        <v>0</v>
      </c>
      <c r="BS87" s="197"/>
      <c r="BT87" s="198"/>
      <c r="BU87" s="199"/>
      <c r="BV87" s="200">
        <f t="shared" ref="BV87:BV92" si="128">BU87*BS87</f>
        <v>0</v>
      </c>
      <c r="BW87" s="201">
        <f t="shared" ref="BW87:BW92" si="129">BU87*BT87</f>
        <v>0</v>
      </c>
      <c r="BX87" s="197"/>
      <c r="BY87" s="198"/>
      <c r="BZ87" s="199"/>
      <c r="CA87" s="200">
        <f t="shared" ref="CA87:CA92" si="130">BZ87*BX87</f>
        <v>0</v>
      </c>
      <c r="CB87" s="201">
        <f t="shared" ref="CB87:CB92" si="131">BZ87*BY87</f>
        <v>0</v>
      </c>
    </row>
    <row r="88" spans="1:80" s="189" customFormat="1" x14ac:dyDescent="0.3">
      <c r="A88" s="193">
        <f t="shared" si="100"/>
        <v>0</v>
      </c>
      <c r="B88" s="194">
        <f t="shared" si="101"/>
        <v>0</v>
      </c>
      <c r="C88" s="195"/>
      <c r="D88" s="196" t="s">
        <v>230</v>
      </c>
      <c r="E88" s="227" t="s">
        <v>456</v>
      </c>
      <c r="F88" s="197"/>
      <c r="G88" s="198"/>
      <c r="H88" s="199"/>
      <c r="I88" s="200">
        <f t="shared" si="102"/>
        <v>0</v>
      </c>
      <c r="J88" s="201">
        <f t="shared" si="103"/>
        <v>0</v>
      </c>
      <c r="K88" s="197"/>
      <c r="L88" s="198"/>
      <c r="M88" s="199"/>
      <c r="N88" s="200">
        <f t="shared" si="104"/>
        <v>0</v>
      </c>
      <c r="O88" s="201">
        <f t="shared" si="105"/>
        <v>0</v>
      </c>
      <c r="P88" s="197"/>
      <c r="Q88" s="198"/>
      <c r="R88" s="199"/>
      <c r="S88" s="200">
        <f t="shared" si="106"/>
        <v>0</v>
      </c>
      <c r="T88" s="201">
        <f t="shared" si="107"/>
        <v>0</v>
      </c>
      <c r="U88" s="197"/>
      <c r="V88" s="198"/>
      <c r="W88" s="199"/>
      <c r="X88" s="200">
        <f t="shared" si="108"/>
        <v>0</v>
      </c>
      <c r="Y88" s="201">
        <f t="shared" si="109"/>
        <v>0</v>
      </c>
      <c r="Z88" s="197"/>
      <c r="AA88" s="198"/>
      <c r="AB88" s="199"/>
      <c r="AC88" s="200">
        <f t="shared" si="110"/>
        <v>0</v>
      </c>
      <c r="AD88" s="201">
        <f t="shared" si="111"/>
        <v>0</v>
      </c>
      <c r="AE88" s="197"/>
      <c r="AF88" s="198"/>
      <c r="AG88" s="199"/>
      <c r="AH88" s="200">
        <f t="shared" si="112"/>
        <v>0</v>
      </c>
      <c r="AI88" s="201">
        <f t="shared" si="113"/>
        <v>0</v>
      </c>
      <c r="AJ88" s="197"/>
      <c r="AK88" s="198"/>
      <c r="AL88" s="199"/>
      <c r="AM88" s="200">
        <f t="shared" si="114"/>
        <v>0</v>
      </c>
      <c r="AN88" s="201">
        <f t="shared" si="115"/>
        <v>0</v>
      </c>
      <c r="AO88" s="197"/>
      <c r="AP88" s="198"/>
      <c r="AQ88" s="199"/>
      <c r="AR88" s="200">
        <f t="shared" si="116"/>
        <v>0</v>
      </c>
      <c r="AS88" s="201">
        <f t="shared" si="117"/>
        <v>0</v>
      </c>
      <c r="AT88" s="197"/>
      <c r="AU88" s="198"/>
      <c r="AV88" s="199"/>
      <c r="AW88" s="200">
        <f t="shared" si="118"/>
        <v>0</v>
      </c>
      <c r="AX88" s="201">
        <f t="shared" si="119"/>
        <v>0</v>
      </c>
      <c r="AY88" s="197"/>
      <c r="AZ88" s="198"/>
      <c r="BA88" s="199"/>
      <c r="BB88" s="200">
        <f t="shared" si="120"/>
        <v>0</v>
      </c>
      <c r="BC88" s="201">
        <f t="shared" si="121"/>
        <v>0</v>
      </c>
      <c r="BD88" s="197"/>
      <c r="BE88" s="198"/>
      <c r="BF88" s="199"/>
      <c r="BG88" s="200">
        <f t="shared" si="122"/>
        <v>0</v>
      </c>
      <c r="BH88" s="201">
        <f t="shared" si="123"/>
        <v>0</v>
      </c>
      <c r="BI88" s="197"/>
      <c r="BJ88" s="198"/>
      <c r="BK88" s="199"/>
      <c r="BL88" s="200">
        <f t="shared" si="124"/>
        <v>0</v>
      </c>
      <c r="BM88" s="201">
        <f t="shared" si="125"/>
        <v>0</v>
      </c>
      <c r="BN88" s="197"/>
      <c r="BO88" s="198"/>
      <c r="BP88" s="199"/>
      <c r="BQ88" s="200">
        <f t="shared" si="126"/>
        <v>0</v>
      </c>
      <c r="BR88" s="201">
        <f t="shared" si="127"/>
        <v>0</v>
      </c>
      <c r="BS88" s="197"/>
      <c r="BT88" s="198"/>
      <c r="BU88" s="199"/>
      <c r="BV88" s="200">
        <f t="shared" si="128"/>
        <v>0</v>
      </c>
      <c r="BW88" s="201">
        <f t="shared" si="129"/>
        <v>0</v>
      </c>
      <c r="BX88" s="197"/>
      <c r="BY88" s="198"/>
      <c r="BZ88" s="199"/>
      <c r="CA88" s="200">
        <f t="shared" si="130"/>
        <v>0</v>
      </c>
      <c r="CB88" s="201">
        <f t="shared" si="131"/>
        <v>0</v>
      </c>
    </row>
    <row r="89" spans="1:80" s="189" customFormat="1" x14ac:dyDescent="0.3">
      <c r="A89" s="193">
        <f t="shared" si="100"/>
        <v>0</v>
      </c>
      <c r="B89" s="194">
        <f t="shared" si="101"/>
        <v>0</v>
      </c>
      <c r="C89" s="195"/>
      <c r="D89" s="196" t="s">
        <v>231</v>
      </c>
      <c r="E89" s="227" t="s">
        <v>456</v>
      </c>
      <c r="F89" s="197"/>
      <c r="G89" s="198"/>
      <c r="H89" s="199"/>
      <c r="I89" s="200">
        <f t="shared" si="102"/>
        <v>0</v>
      </c>
      <c r="J89" s="201">
        <f t="shared" si="103"/>
        <v>0</v>
      </c>
      <c r="K89" s="197"/>
      <c r="L89" s="198"/>
      <c r="M89" s="199"/>
      <c r="N89" s="200">
        <f t="shared" si="104"/>
        <v>0</v>
      </c>
      <c r="O89" s="201">
        <f t="shared" si="105"/>
        <v>0</v>
      </c>
      <c r="P89" s="197"/>
      <c r="Q89" s="198"/>
      <c r="R89" s="199"/>
      <c r="S89" s="200">
        <f t="shared" si="106"/>
        <v>0</v>
      </c>
      <c r="T89" s="201">
        <f t="shared" si="107"/>
        <v>0</v>
      </c>
      <c r="U89" s="197"/>
      <c r="V89" s="198"/>
      <c r="W89" s="199"/>
      <c r="X89" s="200">
        <f t="shared" si="108"/>
        <v>0</v>
      </c>
      <c r="Y89" s="201">
        <f t="shared" si="109"/>
        <v>0</v>
      </c>
      <c r="Z89" s="197"/>
      <c r="AA89" s="198"/>
      <c r="AB89" s="199"/>
      <c r="AC89" s="200">
        <f t="shared" si="110"/>
        <v>0</v>
      </c>
      <c r="AD89" s="201">
        <f t="shared" si="111"/>
        <v>0</v>
      </c>
      <c r="AE89" s="197"/>
      <c r="AF89" s="198"/>
      <c r="AG89" s="199"/>
      <c r="AH89" s="200">
        <f t="shared" si="112"/>
        <v>0</v>
      </c>
      <c r="AI89" s="201">
        <f t="shared" si="113"/>
        <v>0</v>
      </c>
      <c r="AJ89" s="197"/>
      <c r="AK89" s="198"/>
      <c r="AL89" s="199"/>
      <c r="AM89" s="200">
        <f t="shared" si="114"/>
        <v>0</v>
      </c>
      <c r="AN89" s="201">
        <f t="shared" si="115"/>
        <v>0</v>
      </c>
      <c r="AO89" s="197"/>
      <c r="AP89" s="198"/>
      <c r="AQ89" s="199"/>
      <c r="AR89" s="200">
        <f t="shared" si="116"/>
        <v>0</v>
      </c>
      <c r="AS89" s="201">
        <f t="shared" si="117"/>
        <v>0</v>
      </c>
      <c r="AT89" s="197"/>
      <c r="AU89" s="198"/>
      <c r="AV89" s="199"/>
      <c r="AW89" s="200">
        <f t="shared" si="118"/>
        <v>0</v>
      </c>
      <c r="AX89" s="201">
        <f t="shared" si="119"/>
        <v>0</v>
      </c>
      <c r="AY89" s="197"/>
      <c r="AZ89" s="198"/>
      <c r="BA89" s="199"/>
      <c r="BB89" s="200">
        <f t="shared" si="120"/>
        <v>0</v>
      </c>
      <c r="BC89" s="201">
        <f t="shared" si="121"/>
        <v>0</v>
      </c>
      <c r="BD89" s="197"/>
      <c r="BE89" s="198"/>
      <c r="BF89" s="199"/>
      <c r="BG89" s="200">
        <f t="shared" si="122"/>
        <v>0</v>
      </c>
      <c r="BH89" s="201">
        <f t="shared" si="123"/>
        <v>0</v>
      </c>
      <c r="BI89" s="197"/>
      <c r="BJ89" s="198"/>
      <c r="BK89" s="199"/>
      <c r="BL89" s="200">
        <f t="shared" si="124"/>
        <v>0</v>
      </c>
      <c r="BM89" s="201">
        <f t="shared" si="125"/>
        <v>0</v>
      </c>
      <c r="BN89" s="197"/>
      <c r="BO89" s="198"/>
      <c r="BP89" s="199"/>
      <c r="BQ89" s="200">
        <f t="shared" si="126"/>
        <v>0</v>
      </c>
      <c r="BR89" s="201">
        <f t="shared" si="127"/>
        <v>0</v>
      </c>
      <c r="BS89" s="197"/>
      <c r="BT89" s="198"/>
      <c r="BU89" s="199"/>
      <c r="BV89" s="200">
        <f t="shared" si="128"/>
        <v>0</v>
      </c>
      <c r="BW89" s="201">
        <f t="shared" si="129"/>
        <v>0</v>
      </c>
      <c r="BX89" s="197"/>
      <c r="BY89" s="198"/>
      <c r="BZ89" s="199"/>
      <c r="CA89" s="200">
        <f t="shared" si="130"/>
        <v>0</v>
      </c>
      <c r="CB89" s="201">
        <f t="shared" si="131"/>
        <v>0</v>
      </c>
    </row>
    <row r="90" spans="1:80" s="189" customFormat="1" x14ac:dyDescent="0.3">
      <c r="A90" s="193">
        <f t="shared" si="100"/>
        <v>0</v>
      </c>
      <c r="B90" s="194">
        <f t="shared" si="101"/>
        <v>0</v>
      </c>
      <c r="C90" s="195"/>
      <c r="D90" s="196" t="s">
        <v>232</v>
      </c>
      <c r="E90" s="227" t="s">
        <v>456</v>
      </c>
      <c r="F90" s="197"/>
      <c r="G90" s="198"/>
      <c r="H90" s="199"/>
      <c r="I90" s="200">
        <f t="shared" si="102"/>
        <v>0</v>
      </c>
      <c r="J90" s="201">
        <f t="shared" si="103"/>
        <v>0</v>
      </c>
      <c r="K90" s="197"/>
      <c r="L90" s="198"/>
      <c r="M90" s="199"/>
      <c r="N90" s="200">
        <f t="shared" si="104"/>
        <v>0</v>
      </c>
      <c r="O90" s="201">
        <f t="shared" si="105"/>
        <v>0</v>
      </c>
      <c r="P90" s="197"/>
      <c r="Q90" s="198"/>
      <c r="R90" s="199"/>
      <c r="S90" s="200">
        <f t="shared" si="106"/>
        <v>0</v>
      </c>
      <c r="T90" s="201">
        <f t="shared" si="107"/>
        <v>0</v>
      </c>
      <c r="U90" s="197"/>
      <c r="V90" s="198"/>
      <c r="W90" s="199"/>
      <c r="X90" s="200">
        <f t="shared" si="108"/>
        <v>0</v>
      </c>
      <c r="Y90" s="201">
        <f t="shared" si="109"/>
        <v>0</v>
      </c>
      <c r="Z90" s="197"/>
      <c r="AA90" s="198"/>
      <c r="AB90" s="199"/>
      <c r="AC90" s="200">
        <f t="shared" si="110"/>
        <v>0</v>
      </c>
      <c r="AD90" s="201">
        <f t="shared" si="111"/>
        <v>0</v>
      </c>
      <c r="AE90" s="197"/>
      <c r="AF90" s="198"/>
      <c r="AG90" s="199"/>
      <c r="AH90" s="200">
        <f t="shared" si="112"/>
        <v>0</v>
      </c>
      <c r="AI90" s="201">
        <f t="shared" si="113"/>
        <v>0</v>
      </c>
      <c r="AJ90" s="197"/>
      <c r="AK90" s="198"/>
      <c r="AL90" s="199"/>
      <c r="AM90" s="200">
        <f t="shared" si="114"/>
        <v>0</v>
      </c>
      <c r="AN90" s="201">
        <f t="shared" si="115"/>
        <v>0</v>
      </c>
      <c r="AO90" s="197"/>
      <c r="AP90" s="198"/>
      <c r="AQ90" s="199"/>
      <c r="AR90" s="200">
        <f t="shared" si="116"/>
        <v>0</v>
      </c>
      <c r="AS90" s="201">
        <f t="shared" si="117"/>
        <v>0</v>
      </c>
      <c r="AT90" s="197"/>
      <c r="AU90" s="198"/>
      <c r="AV90" s="199"/>
      <c r="AW90" s="200">
        <f t="shared" si="118"/>
        <v>0</v>
      </c>
      <c r="AX90" s="201">
        <f t="shared" si="119"/>
        <v>0</v>
      </c>
      <c r="AY90" s="197"/>
      <c r="AZ90" s="198"/>
      <c r="BA90" s="199"/>
      <c r="BB90" s="200">
        <f t="shared" si="120"/>
        <v>0</v>
      </c>
      <c r="BC90" s="201">
        <f t="shared" si="121"/>
        <v>0</v>
      </c>
      <c r="BD90" s="197"/>
      <c r="BE90" s="198"/>
      <c r="BF90" s="199"/>
      <c r="BG90" s="200">
        <f t="shared" si="122"/>
        <v>0</v>
      </c>
      <c r="BH90" s="201">
        <f t="shared" si="123"/>
        <v>0</v>
      </c>
      <c r="BI90" s="197"/>
      <c r="BJ90" s="198"/>
      <c r="BK90" s="199"/>
      <c r="BL90" s="200">
        <f t="shared" si="124"/>
        <v>0</v>
      </c>
      <c r="BM90" s="201">
        <f t="shared" si="125"/>
        <v>0</v>
      </c>
      <c r="BN90" s="197"/>
      <c r="BO90" s="198"/>
      <c r="BP90" s="199"/>
      <c r="BQ90" s="200">
        <f t="shared" si="126"/>
        <v>0</v>
      </c>
      <c r="BR90" s="201">
        <f t="shared" si="127"/>
        <v>0</v>
      </c>
      <c r="BS90" s="197"/>
      <c r="BT90" s="198"/>
      <c r="BU90" s="199"/>
      <c r="BV90" s="200">
        <f t="shared" si="128"/>
        <v>0</v>
      </c>
      <c r="BW90" s="201">
        <f t="shared" si="129"/>
        <v>0</v>
      </c>
      <c r="BX90" s="197"/>
      <c r="BY90" s="198"/>
      <c r="BZ90" s="199"/>
      <c r="CA90" s="200">
        <f t="shared" si="130"/>
        <v>0</v>
      </c>
      <c r="CB90" s="201">
        <f t="shared" si="131"/>
        <v>0</v>
      </c>
    </row>
    <row r="91" spans="1:80" s="189" customFormat="1" x14ac:dyDescent="0.3">
      <c r="A91" s="193">
        <f t="shared" si="100"/>
        <v>0</v>
      </c>
      <c r="B91" s="194">
        <f t="shared" si="101"/>
        <v>0</v>
      </c>
      <c r="C91" s="195"/>
      <c r="D91" s="196" t="s">
        <v>233</v>
      </c>
      <c r="E91" s="227" t="s">
        <v>456</v>
      </c>
      <c r="F91" s="197"/>
      <c r="G91" s="198"/>
      <c r="H91" s="199"/>
      <c r="I91" s="200">
        <f t="shared" si="102"/>
        <v>0</v>
      </c>
      <c r="J91" s="201">
        <f t="shared" si="103"/>
        <v>0</v>
      </c>
      <c r="K91" s="197"/>
      <c r="L91" s="198"/>
      <c r="M91" s="199"/>
      <c r="N91" s="200">
        <f t="shared" si="104"/>
        <v>0</v>
      </c>
      <c r="O91" s="201">
        <f t="shared" si="105"/>
        <v>0</v>
      </c>
      <c r="P91" s="197"/>
      <c r="Q91" s="198"/>
      <c r="R91" s="199"/>
      <c r="S91" s="200">
        <f t="shared" si="106"/>
        <v>0</v>
      </c>
      <c r="T91" s="201">
        <f t="shared" si="107"/>
        <v>0</v>
      </c>
      <c r="U91" s="197"/>
      <c r="V91" s="198"/>
      <c r="W91" s="199"/>
      <c r="X91" s="200">
        <f t="shared" si="108"/>
        <v>0</v>
      </c>
      <c r="Y91" s="201">
        <f t="shared" si="109"/>
        <v>0</v>
      </c>
      <c r="Z91" s="197"/>
      <c r="AA91" s="198"/>
      <c r="AB91" s="199"/>
      <c r="AC91" s="200">
        <f t="shared" si="110"/>
        <v>0</v>
      </c>
      <c r="AD91" s="201">
        <f t="shared" si="111"/>
        <v>0</v>
      </c>
      <c r="AE91" s="197"/>
      <c r="AF91" s="198"/>
      <c r="AG91" s="199"/>
      <c r="AH91" s="200">
        <f t="shared" si="112"/>
        <v>0</v>
      </c>
      <c r="AI91" s="201">
        <f t="shared" si="113"/>
        <v>0</v>
      </c>
      <c r="AJ91" s="197"/>
      <c r="AK91" s="198"/>
      <c r="AL91" s="199"/>
      <c r="AM91" s="200">
        <f t="shared" si="114"/>
        <v>0</v>
      </c>
      <c r="AN91" s="201">
        <f t="shared" si="115"/>
        <v>0</v>
      </c>
      <c r="AO91" s="197"/>
      <c r="AP91" s="198"/>
      <c r="AQ91" s="199"/>
      <c r="AR91" s="200">
        <f t="shared" si="116"/>
        <v>0</v>
      </c>
      <c r="AS91" s="201">
        <f t="shared" si="117"/>
        <v>0</v>
      </c>
      <c r="AT91" s="197"/>
      <c r="AU91" s="198"/>
      <c r="AV91" s="199"/>
      <c r="AW91" s="200">
        <f t="shared" si="118"/>
        <v>0</v>
      </c>
      <c r="AX91" s="201">
        <f t="shared" si="119"/>
        <v>0</v>
      </c>
      <c r="AY91" s="197"/>
      <c r="AZ91" s="198"/>
      <c r="BA91" s="199"/>
      <c r="BB91" s="200">
        <f t="shared" si="120"/>
        <v>0</v>
      </c>
      <c r="BC91" s="201">
        <f t="shared" si="121"/>
        <v>0</v>
      </c>
      <c r="BD91" s="197"/>
      <c r="BE91" s="198"/>
      <c r="BF91" s="199"/>
      <c r="BG91" s="200">
        <f t="shared" si="122"/>
        <v>0</v>
      </c>
      <c r="BH91" s="201">
        <f t="shared" si="123"/>
        <v>0</v>
      </c>
      <c r="BI91" s="197"/>
      <c r="BJ91" s="198"/>
      <c r="BK91" s="199"/>
      <c r="BL91" s="200">
        <f t="shared" si="124"/>
        <v>0</v>
      </c>
      <c r="BM91" s="201">
        <f t="shared" si="125"/>
        <v>0</v>
      </c>
      <c r="BN91" s="197"/>
      <c r="BO91" s="198"/>
      <c r="BP91" s="199"/>
      <c r="BQ91" s="200">
        <f t="shared" si="126"/>
        <v>0</v>
      </c>
      <c r="BR91" s="201">
        <f t="shared" si="127"/>
        <v>0</v>
      </c>
      <c r="BS91" s="197"/>
      <c r="BT91" s="198"/>
      <c r="BU91" s="199"/>
      <c r="BV91" s="200">
        <f t="shared" si="128"/>
        <v>0</v>
      </c>
      <c r="BW91" s="201">
        <f t="shared" si="129"/>
        <v>0</v>
      </c>
      <c r="BX91" s="197"/>
      <c r="BY91" s="198"/>
      <c r="BZ91" s="199"/>
      <c r="CA91" s="200">
        <f t="shared" si="130"/>
        <v>0</v>
      </c>
      <c r="CB91" s="201">
        <f t="shared" si="131"/>
        <v>0</v>
      </c>
    </row>
    <row r="92" spans="1:80" s="189" customFormat="1" ht="16.2" thickBot="1" x14ac:dyDescent="0.35">
      <c r="A92" s="230">
        <f t="shared" si="100"/>
        <v>0</v>
      </c>
      <c r="B92" s="231">
        <f t="shared" si="101"/>
        <v>0</v>
      </c>
      <c r="C92" s="232"/>
      <c r="D92" s="233" t="s">
        <v>234</v>
      </c>
      <c r="E92" s="234" t="s">
        <v>456</v>
      </c>
      <c r="F92" s="235"/>
      <c r="G92" s="236"/>
      <c r="H92" s="237"/>
      <c r="I92" s="238">
        <f t="shared" si="102"/>
        <v>0</v>
      </c>
      <c r="J92" s="239">
        <f t="shared" si="103"/>
        <v>0</v>
      </c>
      <c r="K92" s="235"/>
      <c r="L92" s="236"/>
      <c r="M92" s="237"/>
      <c r="N92" s="238">
        <f t="shared" si="104"/>
        <v>0</v>
      </c>
      <c r="O92" s="239">
        <f t="shared" si="105"/>
        <v>0</v>
      </c>
      <c r="P92" s="235"/>
      <c r="Q92" s="236"/>
      <c r="R92" s="237"/>
      <c r="S92" s="238">
        <f t="shared" si="106"/>
        <v>0</v>
      </c>
      <c r="T92" s="239">
        <f t="shared" si="107"/>
        <v>0</v>
      </c>
      <c r="U92" s="235"/>
      <c r="V92" s="236"/>
      <c r="W92" s="237"/>
      <c r="X92" s="238">
        <f t="shared" si="108"/>
        <v>0</v>
      </c>
      <c r="Y92" s="239">
        <f t="shared" si="109"/>
        <v>0</v>
      </c>
      <c r="Z92" s="235"/>
      <c r="AA92" s="236"/>
      <c r="AB92" s="237"/>
      <c r="AC92" s="238">
        <f t="shared" si="110"/>
        <v>0</v>
      </c>
      <c r="AD92" s="239">
        <f t="shared" si="111"/>
        <v>0</v>
      </c>
      <c r="AE92" s="235"/>
      <c r="AF92" s="236"/>
      <c r="AG92" s="237"/>
      <c r="AH92" s="238">
        <f t="shared" si="112"/>
        <v>0</v>
      </c>
      <c r="AI92" s="239">
        <f t="shared" si="113"/>
        <v>0</v>
      </c>
      <c r="AJ92" s="235"/>
      <c r="AK92" s="236"/>
      <c r="AL92" s="237"/>
      <c r="AM92" s="238">
        <f t="shared" si="114"/>
        <v>0</v>
      </c>
      <c r="AN92" s="239">
        <f t="shared" si="115"/>
        <v>0</v>
      </c>
      <c r="AO92" s="235"/>
      <c r="AP92" s="236"/>
      <c r="AQ92" s="237"/>
      <c r="AR92" s="238">
        <f t="shared" si="116"/>
        <v>0</v>
      </c>
      <c r="AS92" s="239">
        <f t="shared" si="117"/>
        <v>0</v>
      </c>
      <c r="AT92" s="235"/>
      <c r="AU92" s="236"/>
      <c r="AV92" s="237"/>
      <c r="AW92" s="238">
        <f t="shared" si="118"/>
        <v>0</v>
      </c>
      <c r="AX92" s="239">
        <f t="shared" si="119"/>
        <v>0</v>
      </c>
      <c r="AY92" s="235"/>
      <c r="AZ92" s="236"/>
      <c r="BA92" s="237"/>
      <c r="BB92" s="238">
        <f t="shared" si="120"/>
        <v>0</v>
      </c>
      <c r="BC92" s="239">
        <f t="shared" si="121"/>
        <v>0</v>
      </c>
      <c r="BD92" s="235"/>
      <c r="BE92" s="236"/>
      <c r="BF92" s="237"/>
      <c r="BG92" s="238">
        <f t="shared" si="122"/>
        <v>0</v>
      </c>
      <c r="BH92" s="239">
        <f t="shared" si="123"/>
        <v>0</v>
      </c>
      <c r="BI92" s="235"/>
      <c r="BJ92" s="236"/>
      <c r="BK92" s="237"/>
      <c r="BL92" s="238">
        <f t="shared" si="124"/>
        <v>0</v>
      </c>
      <c r="BM92" s="239">
        <f t="shared" si="125"/>
        <v>0</v>
      </c>
      <c r="BN92" s="235"/>
      <c r="BO92" s="236"/>
      <c r="BP92" s="237"/>
      <c r="BQ92" s="238">
        <f t="shared" si="126"/>
        <v>0</v>
      </c>
      <c r="BR92" s="239">
        <f t="shared" si="127"/>
        <v>0</v>
      </c>
      <c r="BS92" s="235"/>
      <c r="BT92" s="236"/>
      <c r="BU92" s="237"/>
      <c r="BV92" s="238">
        <f t="shared" si="128"/>
        <v>0</v>
      </c>
      <c r="BW92" s="239">
        <f t="shared" si="129"/>
        <v>0</v>
      </c>
      <c r="BX92" s="235"/>
      <c r="BY92" s="236"/>
      <c r="BZ92" s="237"/>
      <c r="CA92" s="238">
        <f t="shared" si="130"/>
        <v>0</v>
      </c>
      <c r="CB92" s="239">
        <f t="shared" si="131"/>
        <v>0</v>
      </c>
    </row>
  </sheetData>
  <sheetProtection password="8461" sheet="1" objects="1" scenarios="1"/>
  <customSheetViews>
    <customSheetView guid="{86F81207-7E80-42B1-B954-DFE892EB981C}" scale="80" showGridLines="0">
      <pane xSplit="5" ySplit="6" topLeftCell="F7" activePane="bottomRight" state="frozen"/>
      <selection pane="bottomRight" activeCell="F7" sqref="F7"/>
      <colBreaks count="4" manualBreakCount="4">
        <brk id="18" max="86" man="1"/>
        <brk id="40" max="86" man="1"/>
        <brk id="55" max="86" man="1"/>
        <brk id="75" max="86" man="1"/>
      </colBreaks>
      <pageMargins left="0.5" right="0" top="0.32" bottom="0.52" header="0.31" footer="0.2"/>
      <printOptions horizontalCentered="1"/>
      <pageSetup scale="41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16">
    <mergeCell ref="A1:C1"/>
    <mergeCell ref="BX4:CB4"/>
    <mergeCell ref="BN4:BR4"/>
    <mergeCell ref="BS4:BW4"/>
    <mergeCell ref="BD4:BH4"/>
    <mergeCell ref="BI4:BM4"/>
    <mergeCell ref="F4:J4"/>
    <mergeCell ref="AO4:AS4"/>
    <mergeCell ref="AT4:AX4"/>
    <mergeCell ref="AY4:BC4"/>
    <mergeCell ref="AE4:AI4"/>
    <mergeCell ref="AJ4:AN4"/>
    <mergeCell ref="K4:O4"/>
    <mergeCell ref="P4:T4"/>
    <mergeCell ref="U4:Y4"/>
    <mergeCell ref="Z4:AD4"/>
  </mergeCells>
  <phoneticPr fontId="0" type="noConversion"/>
  <printOptions horizontalCentered="1"/>
  <pageMargins left="0.5" right="0" top="0.32" bottom="0.52" header="0.31" footer="0.2"/>
  <pageSetup scale="41" orientation="landscape" horizontalDpi="300" verticalDpi="300" r:id="rId2"/>
  <headerFooter alignWithMargins="0"/>
  <colBreaks count="4" manualBreakCount="4">
    <brk id="18" max="86" man="1"/>
    <brk id="40" max="86" man="1"/>
    <brk id="55" max="86" man="1"/>
    <brk id="75" max="8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C39"/>
  <sheetViews>
    <sheetView showGridLines="0" zoomScale="80" zoomScaleNormal="80" zoomScaleSheetLayoutView="65" workbookViewId="0">
      <pane xSplit="5" ySplit="6" topLeftCell="F7" activePane="bottomRight" state="frozen"/>
      <selection activeCell="E45" sqref="E45"/>
      <selection pane="topRight" activeCell="E45" sqref="E45"/>
      <selection pane="bottomLeft" activeCell="E45" sqref="E45"/>
      <selection pane="bottomRight" activeCell="B2" sqref="B2"/>
    </sheetView>
  </sheetViews>
  <sheetFormatPr defaultColWidth="8.90625" defaultRowHeight="15.6" x14ac:dyDescent="0.3"/>
  <cols>
    <col min="1" max="2" width="15.81640625" style="2" customWidth="1"/>
    <col min="3" max="3" width="8.1796875" style="29" customWidth="1"/>
    <col min="4" max="4" width="7" style="2" customWidth="1"/>
    <col min="5" max="5" width="42.81640625" style="2" customWidth="1"/>
    <col min="6" max="7" width="15.81640625" style="2" customWidth="1"/>
    <col min="8" max="8" width="5.81640625" style="2" customWidth="1"/>
    <col min="9" max="12" width="15.81640625" style="2" customWidth="1"/>
    <col min="13" max="13" width="5.81640625" style="2" customWidth="1"/>
    <col min="14" max="17" width="15.81640625" style="2" customWidth="1"/>
    <col min="18" max="18" width="5.81640625" style="2" customWidth="1"/>
    <col min="19" max="20" width="15.81640625" style="2" customWidth="1"/>
    <col min="21" max="22" width="15.81640625" style="3" customWidth="1"/>
    <col min="23" max="23" width="5.81640625" style="3" customWidth="1"/>
    <col min="24" max="27" width="15.81640625" style="3" customWidth="1"/>
    <col min="28" max="28" width="5.81640625" style="3" customWidth="1"/>
    <col min="29" max="32" width="15.81640625" style="3" customWidth="1"/>
    <col min="33" max="33" width="5.81640625" style="3" customWidth="1"/>
    <col min="34" max="37" width="15.81640625" style="3" customWidth="1"/>
    <col min="38" max="38" width="5.81640625" style="3" customWidth="1"/>
    <col min="39" max="42" width="15.81640625" style="3" customWidth="1"/>
    <col min="43" max="43" width="5.81640625" style="3" customWidth="1"/>
    <col min="44" max="47" width="15.81640625" style="3" customWidth="1"/>
    <col min="48" max="48" width="5.81640625" style="3" customWidth="1"/>
    <col min="49" max="52" width="15.81640625" style="3" customWidth="1"/>
    <col min="53" max="53" width="5.81640625" style="3" customWidth="1"/>
    <col min="54" max="57" width="15.81640625" style="3" customWidth="1"/>
    <col min="58" max="58" width="5.81640625" style="3" customWidth="1"/>
    <col min="59" max="62" width="15.81640625" style="3" customWidth="1"/>
    <col min="63" max="63" width="5.81640625" style="3" customWidth="1"/>
    <col min="64" max="67" width="15.81640625" style="3" customWidth="1"/>
    <col min="68" max="68" width="5.81640625" style="3" customWidth="1"/>
    <col min="69" max="72" width="15.81640625" style="3" customWidth="1"/>
    <col min="73" max="73" width="5.81640625" style="3" customWidth="1"/>
    <col min="74" max="77" width="15.81640625" style="3" customWidth="1"/>
    <col min="78" max="78" width="5.81640625" style="3" customWidth="1"/>
    <col min="79" max="80" width="15.81640625" style="3" customWidth="1"/>
    <col min="81" max="16384" width="8.90625" style="2"/>
  </cols>
  <sheetData>
    <row r="1" spans="1:80" ht="16.2" thickBot="1" x14ac:dyDescent="0.35">
      <c r="A1" s="367" t="str">
        <f>'Project Info'!B2</f>
        <v>Alleghany County,VA</v>
      </c>
      <c r="B1" s="367"/>
      <c r="C1" s="367"/>
      <c r="D1" s="12"/>
      <c r="E1" s="130" t="str">
        <f>'Project Info'!B4</f>
        <v xml:space="preserve"> P25 Phase 2 Radio Communications System</v>
      </c>
    </row>
    <row r="2" spans="1:80" ht="16.2" thickBot="1" x14ac:dyDescent="0.35">
      <c r="A2" s="156">
        <f>A3+B3</f>
        <v>0</v>
      </c>
      <c r="B2" s="173"/>
      <c r="C2" s="28"/>
      <c r="D2" s="12"/>
      <c r="E2" s="131" t="str">
        <f>'Project Info'!B6</f>
        <v>Date Entered on "Project Info" Sheet</v>
      </c>
      <c r="F2" s="177"/>
      <c r="G2" s="177"/>
      <c r="H2" s="177"/>
      <c r="I2" s="156">
        <f>I3+J3</f>
        <v>0</v>
      </c>
      <c r="J2" s="173"/>
      <c r="K2" s="177"/>
      <c r="L2" s="177"/>
      <c r="M2" s="177"/>
      <c r="N2" s="156">
        <f>N3+O3</f>
        <v>0</v>
      </c>
      <c r="O2" s="173"/>
      <c r="P2" s="177"/>
      <c r="Q2" s="177"/>
      <c r="R2" s="177"/>
      <c r="S2" s="156">
        <f>S3+T3</f>
        <v>0</v>
      </c>
      <c r="T2" s="173"/>
      <c r="U2" s="173"/>
      <c r="V2" s="173"/>
      <c r="W2" s="173"/>
      <c r="X2" s="156">
        <f>X3+Y3</f>
        <v>0</v>
      </c>
      <c r="Y2" s="173"/>
      <c r="Z2" s="173"/>
      <c r="AA2" s="173"/>
      <c r="AB2" s="173"/>
      <c r="AC2" s="156">
        <f>AC3+AD3</f>
        <v>0</v>
      </c>
      <c r="AD2" s="173"/>
      <c r="AE2" s="173"/>
      <c r="AF2" s="173"/>
      <c r="AG2" s="173"/>
      <c r="AH2" s="156">
        <f>AH3+AI3</f>
        <v>0</v>
      </c>
      <c r="AI2" s="173"/>
      <c r="AJ2" s="173"/>
      <c r="AK2" s="173"/>
      <c r="AL2" s="173"/>
      <c r="AM2" s="156">
        <f>AM3+AN3</f>
        <v>0</v>
      </c>
      <c r="AN2" s="173"/>
      <c r="AO2" s="173"/>
      <c r="AP2" s="173"/>
      <c r="AQ2" s="173"/>
      <c r="AR2" s="156">
        <f>AR3+AS3</f>
        <v>0</v>
      </c>
      <c r="AS2" s="173"/>
      <c r="AT2" s="173"/>
      <c r="AU2" s="173"/>
      <c r="AV2" s="173"/>
      <c r="AW2" s="156">
        <f>AW3+AX3</f>
        <v>0</v>
      </c>
      <c r="AX2" s="173"/>
      <c r="AY2" s="173"/>
      <c r="AZ2" s="173"/>
      <c r="BA2" s="173"/>
      <c r="BB2" s="156">
        <f>BB3+BC3</f>
        <v>0</v>
      </c>
      <c r="BC2" s="173"/>
      <c r="BD2" s="173"/>
      <c r="BE2" s="173"/>
      <c r="BF2" s="173"/>
      <c r="BG2" s="156">
        <f>BG3+BH3</f>
        <v>0</v>
      </c>
      <c r="BH2" s="173"/>
      <c r="BI2" s="173"/>
      <c r="BJ2" s="173"/>
      <c r="BK2" s="173"/>
      <c r="BL2" s="156">
        <f>BL3+BM3</f>
        <v>0</v>
      </c>
      <c r="BM2" s="173"/>
      <c r="BN2" s="173"/>
      <c r="BO2" s="173"/>
      <c r="BP2" s="173"/>
      <c r="BQ2" s="156">
        <f>BQ3+BR3</f>
        <v>0</v>
      </c>
      <c r="BR2" s="173"/>
      <c r="BS2" s="173"/>
      <c r="BT2" s="173"/>
      <c r="BU2" s="173"/>
      <c r="BV2" s="156">
        <f>BV3+BW3</f>
        <v>0</v>
      </c>
      <c r="BW2" s="173"/>
      <c r="BX2" s="173"/>
      <c r="BY2" s="173"/>
      <c r="BZ2" s="173"/>
      <c r="CA2" s="156">
        <f>CA3+CB3</f>
        <v>0</v>
      </c>
      <c r="CB2" s="173"/>
    </row>
    <row r="3" spans="1:80" ht="16.2" thickBot="1" x14ac:dyDescent="0.35">
      <c r="A3" s="157">
        <f>SUM(A6:A5937)</f>
        <v>0</v>
      </c>
      <c r="B3" s="158">
        <f>SUM(B6:B5937)</f>
        <v>0</v>
      </c>
      <c r="C3" s="16"/>
      <c r="D3" s="12"/>
      <c r="E3" s="131" t="str">
        <f>'Project Info'!B8</f>
        <v>Proposer Name Entered on "Project Info" Sheet</v>
      </c>
      <c r="F3" s="177"/>
      <c r="G3" s="177"/>
      <c r="H3" s="174"/>
      <c r="I3" s="157">
        <f>SUM(I6:I5937)</f>
        <v>0</v>
      </c>
      <c r="J3" s="158">
        <f>SUM(J6:J5937)</f>
        <v>0</v>
      </c>
      <c r="K3" s="177"/>
      <c r="L3" s="177"/>
      <c r="M3" s="174"/>
      <c r="N3" s="157">
        <f>SUM(N6:N5937)</f>
        <v>0</v>
      </c>
      <c r="O3" s="158">
        <f>SUM(O6:O5937)</f>
        <v>0</v>
      </c>
      <c r="P3" s="177"/>
      <c r="Q3" s="177"/>
      <c r="R3" s="174"/>
      <c r="S3" s="157">
        <f>SUM(S6:S5937)</f>
        <v>0</v>
      </c>
      <c r="T3" s="158">
        <f>SUM(T6:T5937)</f>
        <v>0</v>
      </c>
      <c r="U3" s="173"/>
      <c r="V3" s="173"/>
      <c r="W3" s="174"/>
      <c r="X3" s="157">
        <f>SUM(X6:X5937)</f>
        <v>0</v>
      </c>
      <c r="Y3" s="158">
        <f>SUM(Y6:Y5937)</f>
        <v>0</v>
      </c>
      <c r="Z3" s="173"/>
      <c r="AA3" s="173"/>
      <c r="AB3" s="174"/>
      <c r="AC3" s="157">
        <f>SUM(AC6:AC5937)</f>
        <v>0</v>
      </c>
      <c r="AD3" s="158">
        <f>SUM(AD6:AD5937)</f>
        <v>0</v>
      </c>
      <c r="AE3" s="173"/>
      <c r="AF3" s="173"/>
      <c r="AG3" s="174"/>
      <c r="AH3" s="157">
        <f>SUM(AH6:AH5937)</f>
        <v>0</v>
      </c>
      <c r="AI3" s="158">
        <f>SUM(AI6:AI5937)</f>
        <v>0</v>
      </c>
      <c r="AJ3" s="173"/>
      <c r="AK3" s="173"/>
      <c r="AL3" s="174"/>
      <c r="AM3" s="157">
        <f>SUM(AM6:AM5937)</f>
        <v>0</v>
      </c>
      <c r="AN3" s="158">
        <f>SUM(AN6:AN5937)</f>
        <v>0</v>
      </c>
      <c r="AO3" s="173"/>
      <c r="AP3" s="173"/>
      <c r="AQ3" s="174"/>
      <c r="AR3" s="157">
        <f>SUM(AR6:AR5937)</f>
        <v>0</v>
      </c>
      <c r="AS3" s="158">
        <f>SUM(AS6:AS5937)</f>
        <v>0</v>
      </c>
      <c r="AT3" s="173"/>
      <c r="AU3" s="173"/>
      <c r="AV3" s="174"/>
      <c r="AW3" s="157">
        <f>SUM(AW6:AW5937)</f>
        <v>0</v>
      </c>
      <c r="AX3" s="158">
        <f>SUM(AX6:AX5937)</f>
        <v>0</v>
      </c>
      <c r="AY3" s="173"/>
      <c r="AZ3" s="173"/>
      <c r="BA3" s="174"/>
      <c r="BB3" s="157">
        <f>SUM(BB6:BB5937)</f>
        <v>0</v>
      </c>
      <c r="BC3" s="158">
        <f>SUM(BC6:BC5937)</f>
        <v>0</v>
      </c>
      <c r="BD3" s="173"/>
      <c r="BE3" s="173"/>
      <c r="BF3" s="174"/>
      <c r="BG3" s="157">
        <f>SUM(BG6:BG5937)</f>
        <v>0</v>
      </c>
      <c r="BH3" s="158">
        <f>SUM(BH6:BH5937)</f>
        <v>0</v>
      </c>
      <c r="BI3" s="173"/>
      <c r="BJ3" s="173"/>
      <c r="BK3" s="174"/>
      <c r="BL3" s="157">
        <f>SUM(BL6:BL5937)</f>
        <v>0</v>
      </c>
      <c r="BM3" s="158">
        <f>SUM(BM6:BM5937)</f>
        <v>0</v>
      </c>
      <c r="BN3" s="173"/>
      <c r="BO3" s="173"/>
      <c r="BP3" s="174"/>
      <c r="BQ3" s="157">
        <f>SUM(BQ6:BQ5937)</f>
        <v>0</v>
      </c>
      <c r="BR3" s="158">
        <f>SUM(BR6:BR5937)</f>
        <v>0</v>
      </c>
      <c r="BS3" s="173"/>
      <c r="BT3" s="173"/>
      <c r="BU3" s="174"/>
      <c r="BV3" s="157">
        <f>SUM(BV6:BV5937)</f>
        <v>0</v>
      </c>
      <c r="BW3" s="158">
        <f>SUM(BW6:BW5937)</f>
        <v>0</v>
      </c>
      <c r="BX3" s="173"/>
      <c r="BY3" s="173"/>
      <c r="BZ3" s="176"/>
      <c r="CA3" s="157">
        <f>SUM(CA6:CA5937)</f>
        <v>0</v>
      </c>
      <c r="CB3" s="158">
        <f>SUM(CB6:CB5937)</f>
        <v>0</v>
      </c>
    </row>
    <row r="4" spans="1:80" s="3" customFormat="1" ht="15.75" customHeight="1" thickBot="1" x14ac:dyDescent="0.35">
      <c r="A4" s="36" t="s">
        <v>177</v>
      </c>
      <c r="B4" s="77" t="s">
        <v>177</v>
      </c>
      <c r="C4" s="78" t="s">
        <v>198</v>
      </c>
      <c r="D4" s="136"/>
      <c r="E4" s="133"/>
      <c r="F4" s="368" t="str">
        <f>'Project Info'!B10</f>
        <v>Site 1 Enter Site Name Here</v>
      </c>
      <c r="G4" s="369"/>
      <c r="H4" s="370"/>
      <c r="I4" s="370"/>
      <c r="J4" s="371"/>
      <c r="K4" s="368" t="str">
        <f>'Project Info'!B11</f>
        <v>Site 2 Enter Site Name Here</v>
      </c>
      <c r="L4" s="369"/>
      <c r="M4" s="370"/>
      <c r="N4" s="370"/>
      <c r="O4" s="371"/>
      <c r="P4" s="368" t="str">
        <f>'Project Info'!B12</f>
        <v>Site 3 Enter Site Name Here</v>
      </c>
      <c r="Q4" s="369"/>
      <c r="R4" s="370"/>
      <c r="S4" s="370"/>
      <c r="T4" s="371"/>
      <c r="U4" s="368" t="str">
        <f>'Project Info'!B13</f>
        <v>Site 4 Enter Site Name Here</v>
      </c>
      <c r="V4" s="369"/>
      <c r="W4" s="370"/>
      <c r="X4" s="370"/>
      <c r="Y4" s="371"/>
      <c r="Z4" s="368" t="str">
        <f>'Project Info'!B14</f>
        <v>Site 5 Enter Site Name Here</v>
      </c>
      <c r="AA4" s="369"/>
      <c r="AB4" s="370"/>
      <c r="AC4" s="370"/>
      <c r="AD4" s="371"/>
      <c r="AE4" s="368" t="str">
        <f>'Project Info'!B15</f>
        <v>Site 6 Enter Site Name Here</v>
      </c>
      <c r="AF4" s="369"/>
      <c r="AG4" s="370"/>
      <c r="AH4" s="370"/>
      <c r="AI4" s="371"/>
      <c r="AJ4" s="368" t="str">
        <f>'Project Info'!B16</f>
        <v>Site 7 Enter Site Name Here</v>
      </c>
      <c r="AK4" s="369"/>
      <c r="AL4" s="370"/>
      <c r="AM4" s="370"/>
      <c r="AN4" s="371"/>
      <c r="AO4" s="368" t="str">
        <f>'Project Info'!B17</f>
        <v>Site 8 Enter Site Name Here</v>
      </c>
      <c r="AP4" s="369"/>
      <c r="AQ4" s="370"/>
      <c r="AR4" s="370"/>
      <c r="AS4" s="371"/>
      <c r="AT4" s="368" t="str">
        <f>'Project Info'!B18</f>
        <v>Site 9 Enter Site Name Here</v>
      </c>
      <c r="AU4" s="369"/>
      <c r="AV4" s="370"/>
      <c r="AW4" s="370"/>
      <c r="AX4" s="371"/>
      <c r="AY4" s="368" t="str">
        <f>'Project Info'!B19</f>
        <v>Site 10 Enter Site Name Here</v>
      </c>
      <c r="AZ4" s="369"/>
      <c r="BA4" s="370"/>
      <c r="BB4" s="370"/>
      <c r="BC4" s="371"/>
      <c r="BD4" s="368" t="str">
        <f>'Project Info'!B20</f>
        <v>Site 11 Enter Site Name Here</v>
      </c>
      <c r="BE4" s="369"/>
      <c r="BF4" s="370"/>
      <c r="BG4" s="370"/>
      <c r="BH4" s="371"/>
      <c r="BI4" s="368" t="str">
        <f>'Project Info'!B21</f>
        <v>Site 12 Enter Site Name Here</v>
      </c>
      <c r="BJ4" s="369"/>
      <c r="BK4" s="370"/>
      <c r="BL4" s="370"/>
      <c r="BM4" s="371"/>
      <c r="BN4" s="368" t="str">
        <f>'Project Info'!B22</f>
        <v>Site 13 Enter Site Name Here</v>
      </c>
      <c r="BO4" s="369"/>
      <c r="BP4" s="370"/>
      <c r="BQ4" s="370"/>
      <c r="BR4" s="371"/>
      <c r="BS4" s="368" t="str">
        <f>'Project Info'!B23</f>
        <v>Site 14 Enter Site Name Here</v>
      </c>
      <c r="BT4" s="369"/>
      <c r="BU4" s="370"/>
      <c r="BV4" s="370"/>
      <c r="BW4" s="371"/>
      <c r="BX4" s="368" t="str">
        <f>'Project Info'!B24</f>
        <v>Site 15 Enter Site Name Here</v>
      </c>
      <c r="BY4" s="369"/>
      <c r="BZ4" s="370"/>
      <c r="CA4" s="370"/>
      <c r="CB4" s="371"/>
    </row>
    <row r="5" spans="1:80" s="3" customFormat="1" ht="16.2" thickBot="1" x14ac:dyDescent="0.35">
      <c r="A5" s="79" t="s">
        <v>0</v>
      </c>
      <c r="B5" s="58" t="s">
        <v>143</v>
      </c>
      <c r="C5" s="59" t="s">
        <v>205</v>
      </c>
      <c r="D5" s="105"/>
      <c r="E5" s="106"/>
      <c r="F5" s="5" t="s">
        <v>0</v>
      </c>
      <c r="G5" s="77" t="s">
        <v>143</v>
      </c>
      <c r="H5" s="104" t="s">
        <v>144</v>
      </c>
      <c r="I5" s="21" t="s">
        <v>145</v>
      </c>
      <c r="J5" s="22" t="s">
        <v>146</v>
      </c>
      <c r="K5" s="5" t="s">
        <v>0</v>
      </c>
      <c r="L5" s="77" t="s">
        <v>143</v>
      </c>
      <c r="M5" s="104" t="s">
        <v>144</v>
      </c>
      <c r="N5" s="21" t="s">
        <v>145</v>
      </c>
      <c r="O5" s="22" t="s">
        <v>146</v>
      </c>
      <c r="P5" s="5" t="s">
        <v>0</v>
      </c>
      <c r="Q5" s="77" t="s">
        <v>143</v>
      </c>
      <c r="R5" s="104" t="s">
        <v>144</v>
      </c>
      <c r="S5" s="21" t="s">
        <v>145</v>
      </c>
      <c r="T5" s="22" t="s">
        <v>146</v>
      </c>
      <c r="U5" s="5" t="s">
        <v>0</v>
      </c>
      <c r="V5" s="77" t="s">
        <v>143</v>
      </c>
      <c r="W5" s="104" t="s">
        <v>144</v>
      </c>
      <c r="X5" s="21" t="s">
        <v>145</v>
      </c>
      <c r="Y5" s="22" t="s">
        <v>146</v>
      </c>
      <c r="Z5" s="5" t="s">
        <v>0</v>
      </c>
      <c r="AA5" s="77" t="s">
        <v>143</v>
      </c>
      <c r="AB5" s="104" t="s">
        <v>144</v>
      </c>
      <c r="AC5" s="21" t="s">
        <v>145</v>
      </c>
      <c r="AD5" s="22" t="s">
        <v>146</v>
      </c>
      <c r="AE5" s="5" t="s">
        <v>0</v>
      </c>
      <c r="AF5" s="77" t="s">
        <v>143</v>
      </c>
      <c r="AG5" s="104" t="s">
        <v>144</v>
      </c>
      <c r="AH5" s="21" t="s">
        <v>145</v>
      </c>
      <c r="AI5" s="22" t="s">
        <v>146</v>
      </c>
      <c r="AJ5" s="5" t="s">
        <v>0</v>
      </c>
      <c r="AK5" s="77" t="s">
        <v>143</v>
      </c>
      <c r="AL5" s="104" t="s">
        <v>144</v>
      </c>
      <c r="AM5" s="21" t="s">
        <v>145</v>
      </c>
      <c r="AN5" s="22" t="s">
        <v>146</v>
      </c>
      <c r="AO5" s="5" t="s">
        <v>0</v>
      </c>
      <c r="AP5" s="77" t="s">
        <v>143</v>
      </c>
      <c r="AQ5" s="104" t="s">
        <v>144</v>
      </c>
      <c r="AR5" s="21" t="s">
        <v>145</v>
      </c>
      <c r="AS5" s="22" t="s">
        <v>146</v>
      </c>
      <c r="AT5" s="5" t="s">
        <v>0</v>
      </c>
      <c r="AU5" s="77" t="s">
        <v>143</v>
      </c>
      <c r="AV5" s="104" t="s">
        <v>144</v>
      </c>
      <c r="AW5" s="21" t="s">
        <v>145</v>
      </c>
      <c r="AX5" s="22" t="s">
        <v>146</v>
      </c>
      <c r="AY5" s="5" t="s">
        <v>0</v>
      </c>
      <c r="AZ5" s="77" t="s">
        <v>143</v>
      </c>
      <c r="BA5" s="104" t="s">
        <v>144</v>
      </c>
      <c r="BB5" s="21" t="s">
        <v>145</v>
      </c>
      <c r="BC5" s="22" t="s">
        <v>146</v>
      </c>
      <c r="BD5" s="5" t="s">
        <v>0</v>
      </c>
      <c r="BE5" s="77" t="s">
        <v>143</v>
      </c>
      <c r="BF5" s="104" t="s">
        <v>144</v>
      </c>
      <c r="BG5" s="21" t="s">
        <v>145</v>
      </c>
      <c r="BH5" s="22" t="s">
        <v>146</v>
      </c>
      <c r="BI5" s="5" t="s">
        <v>0</v>
      </c>
      <c r="BJ5" s="77" t="s">
        <v>143</v>
      </c>
      <c r="BK5" s="104" t="s">
        <v>144</v>
      </c>
      <c r="BL5" s="21" t="s">
        <v>145</v>
      </c>
      <c r="BM5" s="22" t="s">
        <v>146</v>
      </c>
      <c r="BN5" s="5" t="s">
        <v>0</v>
      </c>
      <c r="BO5" s="77" t="s">
        <v>143</v>
      </c>
      <c r="BP5" s="104" t="s">
        <v>144</v>
      </c>
      <c r="BQ5" s="21" t="s">
        <v>145</v>
      </c>
      <c r="BR5" s="22" t="s">
        <v>146</v>
      </c>
      <c r="BS5" s="5" t="s">
        <v>0</v>
      </c>
      <c r="BT5" s="77" t="s">
        <v>143</v>
      </c>
      <c r="BU5" s="104" t="s">
        <v>144</v>
      </c>
      <c r="BV5" s="21" t="s">
        <v>145</v>
      </c>
      <c r="BW5" s="22" t="s">
        <v>146</v>
      </c>
      <c r="BX5" s="5" t="s">
        <v>0</v>
      </c>
      <c r="BY5" s="77" t="s">
        <v>143</v>
      </c>
      <c r="BZ5" s="104" t="s">
        <v>144</v>
      </c>
      <c r="CA5" s="21" t="s">
        <v>145</v>
      </c>
      <c r="CB5" s="22" t="s">
        <v>146</v>
      </c>
    </row>
    <row r="6" spans="1:80" x14ac:dyDescent="0.3">
      <c r="A6" s="52"/>
      <c r="B6" s="15"/>
      <c r="C6" s="17"/>
      <c r="D6" s="10" t="s">
        <v>176</v>
      </c>
      <c r="E6" s="94" t="s">
        <v>208</v>
      </c>
      <c r="F6" s="30"/>
      <c r="G6" s="23"/>
      <c r="H6" s="9"/>
      <c r="I6" s="23"/>
      <c r="J6" s="31"/>
      <c r="K6" s="30"/>
      <c r="L6" s="23"/>
      <c r="M6" s="9"/>
      <c r="N6" s="23"/>
      <c r="O6" s="31"/>
      <c r="P6" s="30"/>
      <c r="Q6" s="23"/>
      <c r="R6" s="9"/>
      <c r="S6" s="23"/>
      <c r="T6" s="31"/>
      <c r="U6" s="30"/>
      <c r="V6" s="23"/>
      <c r="W6" s="9"/>
      <c r="X6" s="23"/>
      <c r="Y6" s="31"/>
      <c r="Z6" s="30"/>
      <c r="AA6" s="23"/>
      <c r="AB6" s="9"/>
      <c r="AC6" s="23"/>
      <c r="AD6" s="31"/>
      <c r="AE6" s="30"/>
      <c r="AF6" s="23"/>
      <c r="AG6" s="9"/>
      <c r="AH6" s="23"/>
      <c r="AI6" s="31"/>
      <c r="AJ6" s="30"/>
      <c r="AK6" s="23"/>
      <c r="AL6" s="9"/>
      <c r="AM6" s="23"/>
      <c r="AN6" s="31"/>
      <c r="AO6" s="30"/>
      <c r="AP6" s="23"/>
      <c r="AQ6" s="9"/>
      <c r="AR6" s="23"/>
      <c r="AS6" s="31"/>
      <c r="AT6" s="30"/>
      <c r="AU6" s="23"/>
      <c r="AV6" s="9"/>
      <c r="AW6" s="23"/>
      <c r="AX6" s="31"/>
      <c r="AY6" s="30"/>
      <c r="AZ6" s="23"/>
      <c r="BA6" s="9"/>
      <c r="BB6" s="23"/>
      <c r="BC6" s="31"/>
      <c r="BD6" s="30"/>
      <c r="BE6" s="23"/>
      <c r="BF6" s="9"/>
      <c r="BG6" s="23"/>
      <c r="BH6" s="31"/>
      <c r="BI6" s="30"/>
      <c r="BJ6" s="23"/>
      <c r="BK6" s="9"/>
      <c r="BL6" s="23"/>
      <c r="BM6" s="31"/>
      <c r="BN6" s="30"/>
      <c r="BO6" s="23"/>
      <c r="BP6" s="9"/>
      <c r="BQ6" s="23"/>
      <c r="BR6" s="31"/>
      <c r="BS6" s="30"/>
      <c r="BT6" s="23"/>
      <c r="BU6" s="9"/>
      <c r="BV6" s="23"/>
      <c r="BW6" s="31"/>
      <c r="BX6" s="30"/>
      <c r="BY6" s="23"/>
      <c r="BZ6" s="9"/>
      <c r="CA6" s="23"/>
      <c r="CB6" s="31"/>
    </row>
    <row r="7" spans="1:80" x14ac:dyDescent="0.3">
      <c r="A7" s="159">
        <f t="shared" ref="A7:A15" si="0">SUMIF($H$5:$IV$5,"QTY*Equipment",$H7:$IV7)</f>
        <v>0</v>
      </c>
      <c r="B7" s="160">
        <f>SUMIF($H$5:$IV$5,"QTY*Install",$H7:$IV7)</f>
        <v>0</v>
      </c>
      <c r="C7" s="18"/>
      <c r="D7" s="10" t="s">
        <v>48</v>
      </c>
      <c r="E7" s="94" t="s">
        <v>68</v>
      </c>
      <c r="F7" s="75"/>
      <c r="G7" s="20"/>
      <c r="H7" s="19"/>
      <c r="I7" s="160">
        <f t="shared" ref="I7:I15" si="1">H7*$F7</f>
        <v>0</v>
      </c>
      <c r="J7" s="163">
        <f t="shared" ref="J7:J15" si="2">H7*$G7</f>
        <v>0</v>
      </c>
      <c r="K7" s="75"/>
      <c r="L7" s="20"/>
      <c r="M7" s="19"/>
      <c r="N7" s="167">
        <f t="shared" ref="N7:N15" si="3">M7*K7</f>
        <v>0</v>
      </c>
      <c r="O7" s="168">
        <f t="shared" ref="O7:O15" si="4">M7*L7</f>
        <v>0</v>
      </c>
      <c r="P7" s="75"/>
      <c r="Q7" s="20"/>
      <c r="R7" s="19"/>
      <c r="S7" s="167">
        <f t="shared" ref="S7:S15" si="5">R7*P7</f>
        <v>0</v>
      </c>
      <c r="T7" s="168">
        <f t="shared" ref="T7:T15" si="6">R7*Q7</f>
        <v>0</v>
      </c>
      <c r="U7" s="75"/>
      <c r="V7" s="20"/>
      <c r="W7" s="19"/>
      <c r="X7" s="167">
        <f t="shared" ref="X7:X15" si="7">W7*U7</f>
        <v>0</v>
      </c>
      <c r="Y7" s="168">
        <f t="shared" ref="Y7:Y15" si="8">W7*V7</f>
        <v>0</v>
      </c>
      <c r="Z7" s="75"/>
      <c r="AA7" s="20"/>
      <c r="AB7" s="19"/>
      <c r="AC7" s="167">
        <f t="shared" ref="AC7:AC15" si="9">AB7*Z7</f>
        <v>0</v>
      </c>
      <c r="AD7" s="168">
        <f t="shared" ref="AD7:AD15" si="10">AB7*AA7</f>
        <v>0</v>
      </c>
      <c r="AE7" s="75"/>
      <c r="AF7" s="20"/>
      <c r="AG7" s="19"/>
      <c r="AH7" s="167">
        <f t="shared" ref="AH7:AH15" si="11">AG7*AE7</f>
        <v>0</v>
      </c>
      <c r="AI7" s="168">
        <f t="shared" ref="AI7:AI15" si="12">AG7*AF7</f>
        <v>0</v>
      </c>
      <c r="AJ7" s="75"/>
      <c r="AK7" s="20"/>
      <c r="AL7" s="19"/>
      <c r="AM7" s="167">
        <f t="shared" ref="AM7:AM15" si="13">AL7*AJ7</f>
        <v>0</v>
      </c>
      <c r="AN7" s="168">
        <f t="shared" ref="AN7:AN15" si="14">AL7*AK7</f>
        <v>0</v>
      </c>
      <c r="AO7" s="75"/>
      <c r="AP7" s="20"/>
      <c r="AQ7" s="19"/>
      <c r="AR7" s="167">
        <f t="shared" ref="AR7:AR15" si="15">AQ7*AO7</f>
        <v>0</v>
      </c>
      <c r="AS7" s="168">
        <f t="shared" ref="AS7:AS15" si="16">AQ7*AP7</f>
        <v>0</v>
      </c>
      <c r="AT7" s="75"/>
      <c r="AU7" s="20"/>
      <c r="AV7" s="19"/>
      <c r="AW7" s="167">
        <f t="shared" ref="AW7:AW15" si="17">AV7*AT7</f>
        <v>0</v>
      </c>
      <c r="AX7" s="168">
        <f t="shared" ref="AX7:AX15" si="18">AV7*AU7</f>
        <v>0</v>
      </c>
      <c r="AY7" s="75"/>
      <c r="AZ7" s="20"/>
      <c r="BA7" s="19"/>
      <c r="BB7" s="167">
        <f t="shared" ref="BB7:BB15" si="19">BA7*AY7</f>
        <v>0</v>
      </c>
      <c r="BC7" s="168">
        <f t="shared" ref="BC7:BC15" si="20">BA7*AZ7</f>
        <v>0</v>
      </c>
      <c r="BD7" s="75"/>
      <c r="BE7" s="20"/>
      <c r="BF7" s="19"/>
      <c r="BG7" s="167">
        <f t="shared" ref="BG7:BG15" si="21">BF7*BD7</f>
        <v>0</v>
      </c>
      <c r="BH7" s="168">
        <f t="shared" ref="BH7:BH15" si="22">BF7*BE7</f>
        <v>0</v>
      </c>
      <c r="BI7" s="75"/>
      <c r="BJ7" s="20"/>
      <c r="BK7" s="19"/>
      <c r="BL7" s="167">
        <f t="shared" ref="BL7:BL15" si="23">BK7*BI7</f>
        <v>0</v>
      </c>
      <c r="BM7" s="168">
        <f t="shared" ref="BM7:BM15" si="24">BK7*BJ7</f>
        <v>0</v>
      </c>
      <c r="BN7" s="75"/>
      <c r="BO7" s="20"/>
      <c r="BP7" s="19"/>
      <c r="BQ7" s="167">
        <f t="shared" ref="BQ7:BQ15" si="25">BP7*BN7</f>
        <v>0</v>
      </c>
      <c r="BR7" s="168">
        <f t="shared" ref="BR7:BR15" si="26">BP7*BO7</f>
        <v>0</v>
      </c>
      <c r="BS7" s="75"/>
      <c r="BT7" s="20"/>
      <c r="BU7" s="19"/>
      <c r="BV7" s="167">
        <f t="shared" ref="BV7:BV15" si="27">BU7*BS7</f>
        <v>0</v>
      </c>
      <c r="BW7" s="168">
        <f t="shared" ref="BW7:BW15" si="28">BU7*BT7</f>
        <v>0</v>
      </c>
      <c r="BX7" s="75"/>
      <c r="BY7" s="20"/>
      <c r="BZ7" s="19"/>
      <c r="CA7" s="167">
        <f t="shared" ref="CA7:CA15" si="29">BZ7*BX7</f>
        <v>0</v>
      </c>
      <c r="CB7" s="168">
        <f t="shared" ref="CB7:CB15" si="30">BZ7*BY7</f>
        <v>0</v>
      </c>
    </row>
    <row r="8" spans="1:80" x14ac:dyDescent="0.3">
      <c r="A8" s="159">
        <f t="shared" si="0"/>
        <v>0</v>
      </c>
      <c r="B8" s="160">
        <f t="shared" ref="B8:B15" si="31">SUMIF($H$5:$IV$5,"QTY*Install",$H8:$IV8)</f>
        <v>0</v>
      </c>
      <c r="C8" s="18"/>
      <c r="D8" s="10" t="s">
        <v>49</v>
      </c>
      <c r="E8" s="94" t="s">
        <v>90</v>
      </c>
      <c r="F8" s="75"/>
      <c r="G8" s="20"/>
      <c r="H8" s="19"/>
      <c r="I8" s="160">
        <f t="shared" si="1"/>
        <v>0</v>
      </c>
      <c r="J8" s="163">
        <f t="shared" si="2"/>
        <v>0</v>
      </c>
      <c r="K8" s="75"/>
      <c r="L8" s="20"/>
      <c r="M8" s="19"/>
      <c r="N8" s="167">
        <f t="shared" si="3"/>
        <v>0</v>
      </c>
      <c r="O8" s="168">
        <f t="shared" si="4"/>
        <v>0</v>
      </c>
      <c r="P8" s="75"/>
      <c r="Q8" s="20"/>
      <c r="R8" s="19"/>
      <c r="S8" s="167">
        <f t="shared" si="5"/>
        <v>0</v>
      </c>
      <c r="T8" s="168">
        <f t="shared" si="6"/>
        <v>0</v>
      </c>
      <c r="U8" s="75"/>
      <c r="V8" s="20"/>
      <c r="W8" s="19"/>
      <c r="X8" s="167">
        <f t="shared" si="7"/>
        <v>0</v>
      </c>
      <c r="Y8" s="168">
        <f t="shared" si="8"/>
        <v>0</v>
      </c>
      <c r="Z8" s="75"/>
      <c r="AA8" s="20"/>
      <c r="AB8" s="19"/>
      <c r="AC8" s="167">
        <f t="shared" si="9"/>
        <v>0</v>
      </c>
      <c r="AD8" s="168">
        <f t="shared" si="10"/>
        <v>0</v>
      </c>
      <c r="AE8" s="75"/>
      <c r="AF8" s="20"/>
      <c r="AG8" s="19"/>
      <c r="AH8" s="167">
        <f t="shared" si="11"/>
        <v>0</v>
      </c>
      <c r="AI8" s="168">
        <f t="shared" si="12"/>
        <v>0</v>
      </c>
      <c r="AJ8" s="75"/>
      <c r="AK8" s="20"/>
      <c r="AL8" s="19"/>
      <c r="AM8" s="167">
        <f t="shared" si="13"/>
        <v>0</v>
      </c>
      <c r="AN8" s="168">
        <f t="shared" si="14"/>
        <v>0</v>
      </c>
      <c r="AO8" s="75"/>
      <c r="AP8" s="20"/>
      <c r="AQ8" s="19"/>
      <c r="AR8" s="167">
        <f t="shared" si="15"/>
        <v>0</v>
      </c>
      <c r="AS8" s="168">
        <f t="shared" si="16"/>
        <v>0</v>
      </c>
      <c r="AT8" s="75"/>
      <c r="AU8" s="20"/>
      <c r="AV8" s="19"/>
      <c r="AW8" s="167">
        <f t="shared" si="17"/>
        <v>0</v>
      </c>
      <c r="AX8" s="168">
        <f t="shared" si="18"/>
        <v>0</v>
      </c>
      <c r="AY8" s="75"/>
      <c r="AZ8" s="20"/>
      <c r="BA8" s="19"/>
      <c r="BB8" s="167">
        <f t="shared" si="19"/>
        <v>0</v>
      </c>
      <c r="BC8" s="168">
        <f t="shared" si="20"/>
        <v>0</v>
      </c>
      <c r="BD8" s="75"/>
      <c r="BE8" s="20"/>
      <c r="BF8" s="19"/>
      <c r="BG8" s="167">
        <f t="shared" si="21"/>
        <v>0</v>
      </c>
      <c r="BH8" s="168">
        <f t="shared" si="22"/>
        <v>0</v>
      </c>
      <c r="BI8" s="75"/>
      <c r="BJ8" s="20"/>
      <c r="BK8" s="19"/>
      <c r="BL8" s="167">
        <f t="shared" si="23"/>
        <v>0</v>
      </c>
      <c r="BM8" s="168">
        <f t="shared" si="24"/>
        <v>0</v>
      </c>
      <c r="BN8" s="75"/>
      <c r="BO8" s="20"/>
      <c r="BP8" s="19"/>
      <c r="BQ8" s="167">
        <f t="shared" si="25"/>
        <v>0</v>
      </c>
      <c r="BR8" s="168">
        <f t="shared" si="26"/>
        <v>0</v>
      </c>
      <c r="BS8" s="75"/>
      <c r="BT8" s="20"/>
      <c r="BU8" s="19"/>
      <c r="BV8" s="167">
        <f t="shared" si="27"/>
        <v>0</v>
      </c>
      <c r="BW8" s="168">
        <f t="shared" si="28"/>
        <v>0</v>
      </c>
      <c r="BX8" s="75"/>
      <c r="BY8" s="20"/>
      <c r="BZ8" s="19"/>
      <c r="CA8" s="167">
        <f t="shared" si="29"/>
        <v>0</v>
      </c>
      <c r="CB8" s="168">
        <f t="shared" si="30"/>
        <v>0</v>
      </c>
    </row>
    <row r="9" spans="1:80" x14ac:dyDescent="0.3">
      <c r="A9" s="159">
        <f t="shared" si="0"/>
        <v>0</v>
      </c>
      <c r="B9" s="160">
        <f t="shared" si="31"/>
        <v>0</v>
      </c>
      <c r="C9" s="18"/>
      <c r="D9" s="10" t="s">
        <v>51</v>
      </c>
      <c r="E9" s="94" t="s">
        <v>142</v>
      </c>
      <c r="F9" s="75"/>
      <c r="G9" s="20"/>
      <c r="H9" s="19"/>
      <c r="I9" s="160">
        <f t="shared" si="1"/>
        <v>0</v>
      </c>
      <c r="J9" s="163">
        <f t="shared" si="2"/>
        <v>0</v>
      </c>
      <c r="K9" s="75"/>
      <c r="L9" s="20"/>
      <c r="M9" s="19"/>
      <c r="N9" s="167">
        <f t="shared" si="3"/>
        <v>0</v>
      </c>
      <c r="O9" s="168">
        <f t="shared" si="4"/>
        <v>0</v>
      </c>
      <c r="P9" s="75"/>
      <c r="Q9" s="20"/>
      <c r="R9" s="19"/>
      <c r="S9" s="167">
        <f t="shared" si="5"/>
        <v>0</v>
      </c>
      <c r="T9" s="168">
        <f t="shared" si="6"/>
        <v>0</v>
      </c>
      <c r="U9" s="75"/>
      <c r="V9" s="20"/>
      <c r="W9" s="19"/>
      <c r="X9" s="167">
        <f t="shared" si="7"/>
        <v>0</v>
      </c>
      <c r="Y9" s="168">
        <f t="shared" si="8"/>
        <v>0</v>
      </c>
      <c r="Z9" s="75"/>
      <c r="AA9" s="20"/>
      <c r="AB9" s="19"/>
      <c r="AC9" s="167">
        <f t="shared" si="9"/>
        <v>0</v>
      </c>
      <c r="AD9" s="168">
        <f t="shared" si="10"/>
        <v>0</v>
      </c>
      <c r="AE9" s="75"/>
      <c r="AF9" s="20"/>
      <c r="AG9" s="19"/>
      <c r="AH9" s="167">
        <f t="shared" si="11"/>
        <v>0</v>
      </c>
      <c r="AI9" s="168">
        <f t="shared" si="12"/>
        <v>0</v>
      </c>
      <c r="AJ9" s="75"/>
      <c r="AK9" s="20"/>
      <c r="AL9" s="19"/>
      <c r="AM9" s="167">
        <f t="shared" si="13"/>
        <v>0</v>
      </c>
      <c r="AN9" s="168">
        <f t="shared" si="14"/>
        <v>0</v>
      </c>
      <c r="AO9" s="75"/>
      <c r="AP9" s="20"/>
      <c r="AQ9" s="19"/>
      <c r="AR9" s="167">
        <f t="shared" si="15"/>
        <v>0</v>
      </c>
      <c r="AS9" s="168">
        <f t="shared" si="16"/>
        <v>0</v>
      </c>
      <c r="AT9" s="75"/>
      <c r="AU9" s="20"/>
      <c r="AV9" s="19"/>
      <c r="AW9" s="167">
        <f t="shared" si="17"/>
        <v>0</v>
      </c>
      <c r="AX9" s="168">
        <f t="shared" si="18"/>
        <v>0</v>
      </c>
      <c r="AY9" s="75"/>
      <c r="AZ9" s="20"/>
      <c r="BA9" s="19"/>
      <c r="BB9" s="167">
        <f t="shared" si="19"/>
        <v>0</v>
      </c>
      <c r="BC9" s="168">
        <f t="shared" si="20"/>
        <v>0</v>
      </c>
      <c r="BD9" s="75"/>
      <c r="BE9" s="20"/>
      <c r="BF9" s="19"/>
      <c r="BG9" s="167">
        <f t="shared" si="21"/>
        <v>0</v>
      </c>
      <c r="BH9" s="168">
        <f t="shared" si="22"/>
        <v>0</v>
      </c>
      <c r="BI9" s="75"/>
      <c r="BJ9" s="20"/>
      <c r="BK9" s="19"/>
      <c r="BL9" s="167">
        <f t="shared" si="23"/>
        <v>0</v>
      </c>
      <c r="BM9" s="168">
        <f t="shared" si="24"/>
        <v>0</v>
      </c>
      <c r="BN9" s="75"/>
      <c r="BO9" s="20"/>
      <c r="BP9" s="19"/>
      <c r="BQ9" s="167">
        <f t="shared" si="25"/>
        <v>0</v>
      </c>
      <c r="BR9" s="168">
        <f t="shared" si="26"/>
        <v>0</v>
      </c>
      <c r="BS9" s="75"/>
      <c r="BT9" s="20"/>
      <c r="BU9" s="19"/>
      <c r="BV9" s="167">
        <f t="shared" si="27"/>
        <v>0</v>
      </c>
      <c r="BW9" s="168">
        <f t="shared" si="28"/>
        <v>0</v>
      </c>
      <c r="BX9" s="75"/>
      <c r="BY9" s="20"/>
      <c r="BZ9" s="19"/>
      <c r="CA9" s="167">
        <f t="shared" si="29"/>
        <v>0</v>
      </c>
      <c r="CB9" s="168">
        <f t="shared" si="30"/>
        <v>0</v>
      </c>
    </row>
    <row r="10" spans="1:80" x14ac:dyDescent="0.3">
      <c r="A10" s="159">
        <f t="shared" si="0"/>
        <v>0</v>
      </c>
      <c r="B10" s="160">
        <f t="shared" si="31"/>
        <v>0</v>
      </c>
      <c r="C10" s="18"/>
      <c r="D10" s="10" t="s">
        <v>52</v>
      </c>
      <c r="E10" s="94" t="s">
        <v>251</v>
      </c>
      <c r="F10" s="75"/>
      <c r="G10" s="20"/>
      <c r="H10" s="19"/>
      <c r="I10" s="160">
        <f t="shared" si="1"/>
        <v>0</v>
      </c>
      <c r="J10" s="163">
        <f t="shared" si="2"/>
        <v>0</v>
      </c>
      <c r="K10" s="75"/>
      <c r="L10" s="20"/>
      <c r="M10" s="19"/>
      <c r="N10" s="167">
        <f t="shared" si="3"/>
        <v>0</v>
      </c>
      <c r="O10" s="168">
        <f t="shared" si="4"/>
        <v>0</v>
      </c>
      <c r="P10" s="75"/>
      <c r="Q10" s="20"/>
      <c r="R10" s="19"/>
      <c r="S10" s="167">
        <f t="shared" si="5"/>
        <v>0</v>
      </c>
      <c r="T10" s="168">
        <f t="shared" si="6"/>
        <v>0</v>
      </c>
      <c r="U10" s="75"/>
      <c r="V10" s="20"/>
      <c r="W10" s="19"/>
      <c r="X10" s="167">
        <f t="shared" si="7"/>
        <v>0</v>
      </c>
      <c r="Y10" s="168">
        <f t="shared" si="8"/>
        <v>0</v>
      </c>
      <c r="Z10" s="75"/>
      <c r="AA10" s="20"/>
      <c r="AB10" s="19"/>
      <c r="AC10" s="167">
        <f t="shared" si="9"/>
        <v>0</v>
      </c>
      <c r="AD10" s="168">
        <f t="shared" si="10"/>
        <v>0</v>
      </c>
      <c r="AE10" s="75"/>
      <c r="AF10" s="20"/>
      <c r="AG10" s="19"/>
      <c r="AH10" s="167">
        <f t="shared" si="11"/>
        <v>0</v>
      </c>
      <c r="AI10" s="168">
        <f t="shared" si="12"/>
        <v>0</v>
      </c>
      <c r="AJ10" s="75"/>
      <c r="AK10" s="20"/>
      <c r="AL10" s="19"/>
      <c r="AM10" s="167">
        <f t="shared" si="13"/>
        <v>0</v>
      </c>
      <c r="AN10" s="168">
        <f t="shared" si="14"/>
        <v>0</v>
      </c>
      <c r="AO10" s="75"/>
      <c r="AP10" s="20"/>
      <c r="AQ10" s="19"/>
      <c r="AR10" s="167">
        <f t="shared" si="15"/>
        <v>0</v>
      </c>
      <c r="AS10" s="168">
        <f t="shared" si="16"/>
        <v>0</v>
      </c>
      <c r="AT10" s="75"/>
      <c r="AU10" s="20"/>
      <c r="AV10" s="19"/>
      <c r="AW10" s="167">
        <f t="shared" si="17"/>
        <v>0</v>
      </c>
      <c r="AX10" s="168">
        <f t="shared" si="18"/>
        <v>0</v>
      </c>
      <c r="AY10" s="75"/>
      <c r="AZ10" s="20"/>
      <c r="BA10" s="19"/>
      <c r="BB10" s="167">
        <f t="shared" si="19"/>
        <v>0</v>
      </c>
      <c r="BC10" s="168">
        <f t="shared" si="20"/>
        <v>0</v>
      </c>
      <c r="BD10" s="75"/>
      <c r="BE10" s="20"/>
      <c r="BF10" s="19"/>
      <c r="BG10" s="167">
        <f t="shared" si="21"/>
        <v>0</v>
      </c>
      <c r="BH10" s="168">
        <f t="shared" si="22"/>
        <v>0</v>
      </c>
      <c r="BI10" s="75"/>
      <c r="BJ10" s="20"/>
      <c r="BK10" s="19"/>
      <c r="BL10" s="167">
        <f t="shared" si="23"/>
        <v>0</v>
      </c>
      <c r="BM10" s="168">
        <f t="shared" si="24"/>
        <v>0</v>
      </c>
      <c r="BN10" s="75"/>
      <c r="BO10" s="20"/>
      <c r="BP10" s="19"/>
      <c r="BQ10" s="167">
        <f t="shared" si="25"/>
        <v>0</v>
      </c>
      <c r="BR10" s="168">
        <f t="shared" si="26"/>
        <v>0</v>
      </c>
      <c r="BS10" s="75"/>
      <c r="BT10" s="20"/>
      <c r="BU10" s="19"/>
      <c r="BV10" s="167">
        <f t="shared" si="27"/>
        <v>0</v>
      </c>
      <c r="BW10" s="168">
        <f t="shared" si="28"/>
        <v>0</v>
      </c>
      <c r="BX10" s="75"/>
      <c r="BY10" s="20"/>
      <c r="BZ10" s="19"/>
      <c r="CA10" s="167">
        <f t="shared" si="29"/>
        <v>0</v>
      </c>
      <c r="CB10" s="168">
        <f t="shared" si="30"/>
        <v>0</v>
      </c>
    </row>
    <row r="11" spans="1:80" x14ac:dyDescent="0.3">
      <c r="A11" s="57"/>
      <c r="B11" s="54"/>
      <c r="C11" s="56"/>
      <c r="D11" s="10" t="s">
        <v>53</v>
      </c>
      <c r="E11" s="94" t="s">
        <v>64</v>
      </c>
      <c r="F11" s="30"/>
      <c r="G11" s="23"/>
      <c r="H11" s="9"/>
      <c r="I11" s="23"/>
      <c r="J11" s="31"/>
      <c r="K11" s="30"/>
      <c r="L11" s="23"/>
      <c r="M11" s="9"/>
      <c r="N11" s="23"/>
      <c r="O11" s="31"/>
      <c r="P11" s="30"/>
      <c r="Q11" s="23"/>
      <c r="R11" s="9"/>
      <c r="S11" s="23"/>
      <c r="T11" s="31"/>
      <c r="U11" s="30"/>
      <c r="V11" s="23"/>
      <c r="W11" s="9"/>
      <c r="X11" s="23"/>
      <c r="Y11" s="31"/>
      <c r="Z11" s="30"/>
      <c r="AA11" s="23"/>
      <c r="AB11" s="9"/>
      <c r="AC11" s="23"/>
      <c r="AD11" s="31"/>
      <c r="AE11" s="30"/>
      <c r="AF11" s="23"/>
      <c r="AG11" s="9"/>
      <c r="AH11" s="23"/>
      <c r="AI11" s="31"/>
      <c r="AJ11" s="30"/>
      <c r="AK11" s="23"/>
      <c r="AL11" s="9"/>
      <c r="AM11" s="23"/>
      <c r="AN11" s="31"/>
      <c r="AO11" s="30"/>
      <c r="AP11" s="23"/>
      <c r="AQ11" s="9"/>
      <c r="AR11" s="23"/>
      <c r="AS11" s="31"/>
      <c r="AT11" s="30"/>
      <c r="AU11" s="23"/>
      <c r="AV11" s="9"/>
      <c r="AW11" s="23"/>
      <c r="AX11" s="31"/>
      <c r="AY11" s="30"/>
      <c r="AZ11" s="23"/>
      <c r="BA11" s="9"/>
      <c r="BB11" s="23"/>
      <c r="BC11" s="31"/>
      <c r="BD11" s="30"/>
      <c r="BE11" s="23"/>
      <c r="BF11" s="9"/>
      <c r="BG11" s="23"/>
      <c r="BH11" s="31"/>
      <c r="BI11" s="30"/>
      <c r="BJ11" s="23"/>
      <c r="BK11" s="9"/>
      <c r="BL11" s="23"/>
      <c r="BM11" s="31"/>
      <c r="BN11" s="30"/>
      <c r="BO11" s="23"/>
      <c r="BP11" s="9"/>
      <c r="BQ11" s="23"/>
      <c r="BR11" s="31"/>
      <c r="BS11" s="30"/>
      <c r="BT11" s="23"/>
      <c r="BU11" s="9"/>
      <c r="BV11" s="23"/>
      <c r="BW11" s="31"/>
      <c r="BX11" s="30"/>
      <c r="BY11" s="23"/>
      <c r="BZ11" s="9"/>
      <c r="CA11" s="23"/>
      <c r="CB11" s="31"/>
    </row>
    <row r="12" spans="1:80" x14ac:dyDescent="0.3">
      <c r="A12" s="159">
        <f t="shared" si="0"/>
        <v>0</v>
      </c>
      <c r="B12" s="160">
        <f t="shared" si="31"/>
        <v>0</v>
      </c>
      <c r="C12" s="18"/>
      <c r="D12" s="11" t="s">
        <v>58</v>
      </c>
      <c r="E12" s="83" t="s">
        <v>257</v>
      </c>
      <c r="F12" s="32"/>
      <c r="G12" s="24"/>
      <c r="H12" s="351">
        <v>1</v>
      </c>
      <c r="I12" s="167">
        <f t="shared" si="1"/>
        <v>0</v>
      </c>
      <c r="J12" s="168">
        <f t="shared" si="2"/>
        <v>0</v>
      </c>
      <c r="K12" s="32"/>
      <c r="L12" s="24"/>
      <c r="M12" s="19"/>
      <c r="N12" s="167">
        <f t="shared" si="3"/>
        <v>0</v>
      </c>
      <c r="O12" s="168">
        <f t="shared" si="4"/>
        <v>0</v>
      </c>
      <c r="P12" s="32"/>
      <c r="Q12" s="24"/>
      <c r="R12" s="19"/>
      <c r="S12" s="167">
        <f t="shared" si="5"/>
        <v>0</v>
      </c>
      <c r="T12" s="168">
        <f t="shared" si="6"/>
        <v>0</v>
      </c>
      <c r="U12" s="32"/>
      <c r="V12" s="24"/>
      <c r="W12" s="19"/>
      <c r="X12" s="167">
        <f t="shared" si="7"/>
        <v>0</v>
      </c>
      <c r="Y12" s="168">
        <f t="shared" si="8"/>
        <v>0</v>
      </c>
      <c r="Z12" s="32"/>
      <c r="AA12" s="24"/>
      <c r="AB12" s="19"/>
      <c r="AC12" s="167">
        <f t="shared" si="9"/>
        <v>0</v>
      </c>
      <c r="AD12" s="168">
        <f t="shared" si="10"/>
        <v>0</v>
      </c>
      <c r="AE12" s="32"/>
      <c r="AF12" s="24"/>
      <c r="AG12" s="19"/>
      <c r="AH12" s="167">
        <f t="shared" si="11"/>
        <v>0</v>
      </c>
      <c r="AI12" s="168">
        <f t="shared" si="12"/>
        <v>0</v>
      </c>
      <c r="AJ12" s="32"/>
      <c r="AK12" s="24"/>
      <c r="AL12" s="19"/>
      <c r="AM12" s="167">
        <f t="shared" si="13"/>
        <v>0</v>
      </c>
      <c r="AN12" s="168">
        <f t="shared" si="14"/>
        <v>0</v>
      </c>
      <c r="AO12" s="32"/>
      <c r="AP12" s="24"/>
      <c r="AQ12" s="19"/>
      <c r="AR12" s="167">
        <f t="shared" si="15"/>
        <v>0</v>
      </c>
      <c r="AS12" s="168">
        <f t="shared" si="16"/>
        <v>0</v>
      </c>
      <c r="AT12" s="32"/>
      <c r="AU12" s="24"/>
      <c r="AV12" s="19"/>
      <c r="AW12" s="167">
        <f t="shared" si="17"/>
        <v>0</v>
      </c>
      <c r="AX12" s="168">
        <f t="shared" si="18"/>
        <v>0</v>
      </c>
      <c r="AY12" s="32"/>
      <c r="AZ12" s="24"/>
      <c r="BA12" s="19"/>
      <c r="BB12" s="167">
        <f t="shared" si="19"/>
        <v>0</v>
      </c>
      <c r="BC12" s="168">
        <f t="shared" si="20"/>
        <v>0</v>
      </c>
      <c r="BD12" s="32"/>
      <c r="BE12" s="24"/>
      <c r="BF12" s="19"/>
      <c r="BG12" s="167">
        <f t="shared" si="21"/>
        <v>0</v>
      </c>
      <c r="BH12" s="168">
        <f t="shared" si="22"/>
        <v>0</v>
      </c>
      <c r="BI12" s="32"/>
      <c r="BJ12" s="24"/>
      <c r="BK12" s="19"/>
      <c r="BL12" s="167">
        <f t="shared" si="23"/>
        <v>0</v>
      </c>
      <c r="BM12" s="168">
        <f t="shared" si="24"/>
        <v>0</v>
      </c>
      <c r="BN12" s="32"/>
      <c r="BO12" s="24"/>
      <c r="BP12" s="19"/>
      <c r="BQ12" s="167">
        <f t="shared" si="25"/>
        <v>0</v>
      </c>
      <c r="BR12" s="168">
        <f t="shared" si="26"/>
        <v>0</v>
      </c>
      <c r="BS12" s="32"/>
      <c r="BT12" s="24"/>
      <c r="BU12" s="19"/>
      <c r="BV12" s="167">
        <f t="shared" si="27"/>
        <v>0</v>
      </c>
      <c r="BW12" s="168">
        <f t="shared" si="28"/>
        <v>0</v>
      </c>
      <c r="BX12" s="32"/>
      <c r="BY12" s="24"/>
      <c r="BZ12" s="19"/>
      <c r="CA12" s="167">
        <f t="shared" si="29"/>
        <v>0</v>
      </c>
      <c r="CB12" s="168">
        <f t="shared" si="30"/>
        <v>0</v>
      </c>
    </row>
    <row r="13" spans="1:80" x14ac:dyDescent="0.3">
      <c r="A13" s="159">
        <f t="shared" si="0"/>
        <v>0</v>
      </c>
      <c r="B13" s="160">
        <f t="shared" si="31"/>
        <v>0</v>
      </c>
      <c r="C13" s="18"/>
      <c r="D13" s="11" t="s">
        <v>59</v>
      </c>
      <c r="E13" s="83" t="s">
        <v>194</v>
      </c>
      <c r="F13" s="32"/>
      <c r="G13" s="24"/>
      <c r="H13" s="351">
        <v>1</v>
      </c>
      <c r="I13" s="167">
        <f t="shared" si="1"/>
        <v>0</v>
      </c>
      <c r="J13" s="168">
        <f t="shared" si="2"/>
        <v>0</v>
      </c>
      <c r="K13" s="32"/>
      <c r="L13" s="24"/>
      <c r="M13" s="19"/>
      <c r="N13" s="167">
        <f t="shared" si="3"/>
        <v>0</v>
      </c>
      <c r="O13" s="168">
        <f t="shared" si="4"/>
        <v>0</v>
      </c>
      <c r="P13" s="32"/>
      <c r="Q13" s="24"/>
      <c r="R13" s="19"/>
      <c r="S13" s="167">
        <f t="shared" si="5"/>
        <v>0</v>
      </c>
      <c r="T13" s="168">
        <f t="shared" si="6"/>
        <v>0</v>
      </c>
      <c r="U13" s="32"/>
      <c r="V13" s="24"/>
      <c r="W13" s="19"/>
      <c r="X13" s="167">
        <f t="shared" si="7"/>
        <v>0</v>
      </c>
      <c r="Y13" s="168">
        <f t="shared" si="8"/>
        <v>0</v>
      </c>
      <c r="Z13" s="32"/>
      <c r="AA13" s="24"/>
      <c r="AB13" s="19"/>
      <c r="AC13" s="167">
        <f t="shared" si="9"/>
        <v>0</v>
      </c>
      <c r="AD13" s="168">
        <f t="shared" si="10"/>
        <v>0</v>
      </c>
      <c r="AE13" s="32"/>
      <c r="AF13" s="24"/>
      <c r="AG13" s="19"/>
      <c r="AH13" s="167">
        <f t="shared" si="11"/>
        <v>0</v>
      </c>
      <c r="AI13" s="168">
        <f t="shared" si="12"/>
        <v>0</v>
      </c>
      <c r="AJ13" s="32"/>
      <c r="AK13" s="24"/>
      <c r="AL13" s="19"/>
      <c r="AM13" s="167">
        <f t="shared" si="13"/>
        <v>0</v>
      </c>
      <c r="AN13" s="168">
        <f t="shared" si="14"/>
        <v>0</v>
      </c>
      <c r="AO13" s="32"/>
      <c r="AP13" s="24"/>
      <c r="AQ13" s="19"/>
      <c r="AR13" s="167">
        <f t="shared" si="15"/>
        <v>0</v>
      </c>
      <c r="AS13" s="168">
        <f t="shared" si="16"/>
        <v>0</v>
      </c>
      <c r="AT13" s="32"/>
      <c r="AU13" s="24"/>
      <c r="AV13" s="19"/>
      <c r="AW13" s="167">
        <f t="shared" si="17"/>
        <v>0</v>
      </c>
      <c r="AX13" s="168">
        <f t="shared" si="18"/>
        <v>0</v>
      </c>
      <c r="AY13" s="32"/>
      <c r="AZ13" s="24"/>
      <c r="BA13" s="19"/>
      <c r="BB13" s="167">
        <f t="shared" si="19"/>
        <v>0</v>
      </c>
      <c r="BC13" s="168">
        <f t="shared" si="20"/>
        <v>0</v>
      </c>
      <c r="BD13" s="32"/>
      <c r="BE13" s="24"/>
      <c r="BF13" s="19"/>
      <c r="BG13" s="167">
        <f t="shared" si="21"/>
        <v>0</v>
      </c>
      <c r="BH13" s="168">
        <f t="shared" si="22"/>
        <v>0</v>
      </c>
      <c r="BI13" s="32"/>
      <c r="BJ13" s="24"/>
      <c r="BK13" s="19"/>
      <c r="BL13" s="167">
        <f t="shared" si="23"/>
        <v>0</v>
      </c>
      <c r="BM13" s="168">
        <f t="shared" si="24"/>
        <v>0</v>
      </c>
      <c r="BN13" s="32"/>
      <c r="BO13" s="24"/>
      <c r="BP13" s="19"/>
      <c r="BQ13" s="167">
        <f t="shared" si="25"/>
        <v>0</v>
      </c>
      <c r="BR13" s="168">
        <f t="shared" si="26"/>
        <v>0</v>
      </c>
      <c r="BS13" s="32"/>
      <c r="BT13" s="24"/>
      <c r="BU13" s="19"/>
      <c r="BV13" s="167">
        <f t="shared" si="27"/>
        <v>0</v>
      </c>
      <c r="BW13" s="168">
        <f t="shared" si="28"/>
        <v>0</v>
      </c>
      <c r="BX13" s="32"/>
      <c r="BY13" s="24"/>
      <c r="BZ13" s="19"/>
      <c r="CA13" s="167">
        <f t="shared" si="29"/>
        <v>0</v>
      </c>
      <c r="CB13" s="168">
        <f t="shared" si="30"/>
        <v>0</v>
      </c>
    </row>
    <row r="14" spans="1:80" x14ac:dyDescent="0.3">
      <c r="A14" s="159">
        <f t="shared" si="0"/>
        <v>0</v>
      </c>
      <c r="B14" s="160">
        <f t="shared" si="31"/>
        <v>0</v>
      </c>
      <c r="C14" s="18"/>
      <c r="D14" s="11" t="s">
        <v>258</v>
      </c>
      <c r="E14" s="83" t="s">
        <v>607</v>
      </c>
      <c r="F14" s="32"/>
      <c r="G14" s="24"/>
      <c r="H14" s="351">
        <v>1</v>
      </c>
      <c r="I14" s="167">
        <f t="shared" si="1"/>
        <v>0</v>
      </c>
      <c r="J14" s="168">
        <f t="shared" si="2"/>
        <v>0</v>
      </c>
      <c r="K14" s="32"/>
      <c r="L14" s="24"/>
      <c r="M14" s="19"/>
      <c r="N14" s="167">
        <f t="shared" si="3"/>
        <v>0</v>
      </c>
      <c r="O14" s="168">
        <f t="shared" si="4"/>
        <v>0</v>
      </c>
      <c r="P14" s="32"/>
      <c r="Q14" s="24"/>
      <c r="R14" s="19"/>
      <c r="S14" s="167">
        <f t="shared" si="5"/>
        <v>0</v>
      </c>
      <c r="T14" s="168">
        <f t="shared" si="6"/>
        <v>0</v>
      </c>
      <c r="U14" s="32"/>
      <c r="V14" s="24"/>
      <c r="W14" s="19"/>
      <c r="X14" s="167">
        <f t="shared" si="7"/>
        <v>0</v>
      </c>
      <c r="Y14" s="168">
        <f t="shared" si="8"/>
        <v>0</v>
      </c>
      <c r="Z14" s="32"/>
      <c r="AA14" s="24"/>
      <c r="AB14" s="19"/>
      <c r="AC14" s="167">
        <f t="shared" si="9"/>
        <v>0</v>
      </c>
      <c r="AD14" s="168">
        <f t="shared" si="10"/>
        <v>0</v>
      </c>
      <c r="AE14" s="32"/>
      <c r="AF14" s="24"/>
      <c r="AG14" s="19"/>
      <c r="AH14" s="167">
        <f t="shared" si="11"/>
        <v>0</v>
      </c>
      <c r="AI14" s="168">
        <f t="shared" si="12"/>
        <v>0</v>
      </c>
      <c r="AJ14" s="32"/>
      <c r="AK14" s="24"/>
      <c r="AL14" s="19"/>
      <c r="AM14" s="167">
        <f t="shared" si="13"/>
        <v>0</v>
      </c>
      <c r="AN14" s="168">
        <f t="shared" si="14"/>
        <v>0</v>
      </c>
      <c r="AO14" s="32"/>
      <c r="AP14" s="24"/>
      <c r="AQ14" s="19"/>
      <c r="AR14" s="167">
        <f t="shared" si="15"/>
        <v>0</v>
      </c>
      <c r="AS14" s="168">
        <f t="shared" si="16"/>
        <v>0</v>
      </c>
      <c r="AT14" s="32"/>
      <c r="AU14" s="24"/>
      <c r="AV14" s="19"/>
      <c r="AW14" s="167">
        <f t="shared" si="17"/>
        <v>0</v>
      </c>
      <c r="AX14" s="168">
        <f t="shared" si="18"/>
        <v>0</v>
      </c>
      <c r="AY14" s="32"/>
      <c r="AZ14" s="24"/>
      <c r="BA14" s="19"/>
      <c r="BB14" s="167">
        <f t="shared" si="19"/>
        <v>0</v>
      </c>
      <c r="BC14" s="168">
        <f t="shared" si="20"/>
        <v>0</v>
      </c>
      <c r="BD14" s="32"/>
      <c r="BE14" s="24"/>
      <c r="BF14" s="19"/>
      <c r="BG14" s="167">
        <f t="shared" si="21"/>
        <v>0</v>
      </c>
      <c r="BH14" s="168">
        <f t="shared" si="22"/>
        <v>0</v>
      </c>
      <c r="BI14" s="32"/>
      <c r="BJ14" s="24"/>
      <c r="BK14" s="19"/>
      <c r="BL14" s="167">
        <f t="shared" si="23"/>
        <v>0</v>
      </c>
      <c r="BM14" s="168">
        <f t="shared" si="24"/>
        <v>0</v>
      </c>
      <c r="BN14" s="32"/>
      <c r="BO14" s="24"/>
      <c r="BP14" s="19"/>
      <c r="BQ14" s="167">
        <f t="shared" si="25"/>
        <v>0</v>
      </c>
      <c r="BR14" s="168">
        <f t="shared" si="26"/>
        <v>0</v>
      </c>
      <c r="BS14" s="32"/>
      <c r="BT14" s="24"/>
      <c r="BU14" s="19"/>
      <c r="BV14" s="167">
        <f t="shared" si="27"/>
        <v>0</v>
      </c>
      <c r="BW14" s="168">
        <f t="shared" si="28"/>
        <v>0</v>
      </c>
      <c r="BX14" s="32"/>
      <c r="BY14" s="24"/>
      <c r="BZ14" s="19"/>
      <c r="CA14" s="167">
        <f t="shared" si="29"/>
        <v>0</v>
      </c>
      <c r="CB14" s="168">
        <f t="shared" si="30"/>
        <v>0</v>
      </c>
    </row>
    <row r="15" spans="1:80" x14ac:dyDescent="0.3">
      <c r="A15" s="159">
        <f t="shared" si="0"/>
        <v>0</v>
      </c>
      <c r="B15" s="160">
        <f t="shared" si="31"/>
        <v>0</v>
      </c>
      <c r="C15" s="18"/>
      <c r="D15" s="10" t="s">
        <v>60</v>
      </c>
      <c r="E15" s="94" t="s">
        <v>252</v>
      </c>
      <c r="F15" s="75"/>
      <c r="G15" s="20"/>
      <c r="H15" s="19"/>
      <c r="I15" s="160">
        <f t="shared" si="1"/>
        <v>0</v>
      </c>
      <c r="J15" s="163">
        <f t="shared" si="2"/>
        <v>0</v>
      </c>
      <c r="K15" s="75"/>
      <c r="L15" s="20"/>
      <c r="M15" s="19"/>
      <c r="N15" s="167">
        <f t="shared" si="3"/>
        <v>0</v>
      </c>
      <c r="O15" s="168">
        <f t="shared" si="4"/>
        <v>0</v>
      </c>
      <c r="P15" s="75"/>
      <c r="Q15" s="20"/>
      <c r="R15" s="19"/>
      <c r="S15" s="167">
        <f t="shared" si="5"/>
        <v>0</v>
      </c>
      <c r="T15" s="168">
        <f t="shared" si="6"/>
        <v>0</v>
      </c>
      <c r="U15" s="75"/>
      <c r="V15" s="20"/>
      <c r="W15" s="19"/>
      <c r="X15" s="167">
        <f t="shared" si="7"/>
        <v>0</v>
      </c>
      <c r="Y15" s="168">
        <f t="shared" si="8"/>
        <v>0</v>
      </c>
      <c r="Z15" s="75"/>
      <c r="AA15" s="20"/>
      <c r="AB15" s="19"/>
      <c r="AC15" s="167">
        <f t="shared" si="9"/>
        <v>0</v>
      </c>
      <c r="AD15" s="168">
        <f t="shared" si="10"/>
        <v>0</v>
      </c>
      <c r="AE15" s="75"/>
      <c r="AF15" s="20"/>
      <c r="AG15" s="19"/>
      <c r="AH15" s="167">
        <f t="shared" si="11"/>
        <v>0</v>
      </c>
      <c r="AI15" s="168">
        <f t="shared" si="12"/>
        <v>0</v>
      </c>
      <c r="AJ15" s="75"/>
      <c r="AK15" s="20"/>
      <c r="AL15" s="19"/>
      <c r="AM15" s="167">
        <f t="shared" si="13"/>
        <v>0</v>
      </c>
      <c r="AN15" s="168">
        <f t="shared" si="14"/>
        <v>0</v>
      </c>
      <c r="AO15" s="75"/>
      <c r="AP15" s="20"/>
      <c r="AQ15" s="19"/>
      <c r="AR15" s="167">
        <f t="shared" si="15"/>
        <v>0</v>
      </c>
      <c r="AS15" s="168">
        <f t="shared" si="16"/>
        <v>0</v>
      </c>
      <c r="AT15" s="75"/>
      <c r="AU15" s="20"/>
      <c r="AV15" s="19"/>
      <c r="AW15" s="167">
        <f t="shared" si="17"/>
        <v>0</v>
      </c>
      <c r="AX15" s="168">
        <f t="shared" si="18"/>
        <v>0</v>
      </c>
      <c r="AY15" s="75"/>
      <c r="AZ15" s="20"/>
      <c r="BA15" s="19"/>
      <c r="BB15" s="167">
        <f t="shared" si="19"/>
        <v>0</v>
      </c>
      <c r="BC15" s="168">
        <f t="shared" si="20"/>
        <v>0</v>
      </c>
      <c r="BD15" s="75"/>
      <c r="BE15" s="20"/>
      <c r="BF15" s="19"/>
      <c r="BG15" s="167">
        <f t="shared" si="21"/>
        <v>0</v>
      </c>
      <c r="BH15" s="168">
        <f t="shared" si="22"/>
        <v>0</v>
      </c>
      <c r="BI15" s="75"/>
      <c r="BJ15" s="20"/>
      <c r="BK15" s="19"/>
      <c r="BL15" s="167">
        <f t="shared" si="23"/>
        <v>0</v>
      </c>
      <c r="BM15" s="168">
        <f t="shared" si="24"/>
        <v>0</v>
      </c>
      <c r="BN15" s="75"/>
      <c r="BO15" s="20"/>
      <c r="BP15" s="19"/>
      <c r="BQ15" s="167">
        <f t="shared" si="25"/>
        <v>0</v>
      </c>
      <c r="BR15" s="168">
        <f t="shared" si="26"/>
        <v>0</v>
      </c>
      <c r="BS15" s="75"/>
      <c r="BT15" s="20"/>
      <c r="BU15" s="19"/>
      <c r="BV15" s="167">
        <f t="shared" si="27"/>
        <v>0</v>
      </c>
      <c r="BW15" s="168">
        <f t="shared" si="28"/>
        <v>0</v>
      </c>
      <c r="BX15" s="75"/>
      <c r="BY15" s="20"/>
      <c r="BZ15" s="19"/>
      <c r="CA15" s="167">
        <f t="shared" si="29"/>
        <v>0</v>
      </c>
      <c r="CB15" s="168">
        <f t="shared" si="30"/>
        <v>0</v>
      </c>
    </row>
    <row r="16" spans="1:80" x14ac:dyDescent="0.3">
      <c r="A16" s="52"/>
      <c r="B16" s="15"/>
      <c r="C16" s="17"/>
      <c r="D16" s="10" t="s">
        <v>75</v>
      </c>
      <c r="E16" s="94" t="s">
        <v>126</v>
      </c>
      <c r="F16" s="30"/>
      <c r="G16" s="23"/>
      <c r="H16" s="9"/>
      <c r="I16" s="23"/>
      <c r="J16" s="31"/>
      <c r="K16" s="30"/>
      <c r="L16" s="23"/>
      <c r="M16" s="9"/>
      <c r="N16" s="23"/>
      <c r="O16" s="31"/>
      <c r="P16" s="30"/>
      <c r="Q16" s="23"/>
      <c r="R16" s="9"/>
      <c r="S16" s="23"/>
      <c r="T16" s="31"/>
      <c r="U16" s="30"/>
      <c r="V16" s="23"/>
      <c r="W16" s="9"/>
      <c r="X16" s="23"/>
      <c r="Y16" s="31"/>
      <c r="Z16" s="30"/>
      <c r="AA16" s="23"/>
      <c r="AB16" s="9"/>
      <c r="AC16" s="23"/>
      <c r="AD16" s="31"/>
      <c r="AE16" s="30"/>
      <c r="AF16" s="23"/>
      <c r="AG16" s="9"/>
      <c r="AH16" s="23"/>
      <c r="AI16" s="31"/>
      <c r="AJ16" s="30"/>
      <c r="AK16" s="23"/>
      <c r="AL16" s="9"/>
      <c r="AM16" s="23"/>
      <c r="AN16" s="31"/>
      <c r="AO16" s="30"/>
      <c r="AP16" s="23"/>
      <c r="AQ16" s="9"/>
      <c r="AR16" s="23"/>
      <c r="AS16" s="31"/>
      <c r="AT16" s="30"/>
      <c r="AU16" s="23"/>
      <c r="AV16" s="9"/>
      <c r="AW16" s="23"/>
      <c r="AX16" s="31"/>
      <c r="AY16" s="30"/>
      <c r="AZ16" s="23"/>
      <c r="BA16" s="9"/>
      <c r="BB16" s="23"/>
      <c r="BC16" s="31"/>
      <c r="BD16" s="30"/>
      <c r="BE16" s="23"/>
      <c r="BF16" s="9"/>
      <c r="BG16" s="23"/>
      <c r="BH16" s="31"/>
      <c r="BI16" s="30"/>
      <c r="BJ16" s="23"/>
      <c r="BK16" s="9"/>
      <c r="BL16" s="23"/>
      <c r="BM16" s="31"/>
      <c r="BN16" s="30"/>
      <c r="BO16" s="23"/>
      <c r="BP16" s="9"/>
      <c r="BQ16" s="23"/>
      <c r="BR16" s="31"/>
      <c r="BS16" s="30"/>
      <c r="BT16" s="23"/>
      <c r="BU16" s="9"/>
      <c r="BV16" s="23"/>
      <c r="BW16" s="31"/>
      <c r="BX16" s="30"/>
      <c r="BY16" s="23"/>
      <c r="BZ16" s="9"/>
      <c r="CA16" s="23"/>
      <c r="CB16" s="31"/>
    </row>
    <row r="17" spans="1:81" x14ac:dyDescent="0.3">
      <c r="A17" s="159">
        <f>SUMIF($H$5:$IV$5,"QTY*Equipment",$H17:$IV17)</f>
        <v>0</v>
      </c>
      <c r="B17" s="160">
        <f>SUMIF($H$5:$IV$5,"QTY*Install",$H17:$IV17)</f>
        <v>0</v>
      </c>
      <c r="C17" s="18"/>
      <c r="D17" s="11" t="s">
        <v>835</v>
      </c>
      <c r="E17" s="83" t="s">
        <v>127</v>
      </c>
      <c r="F17" s="32"/>
      <c r="G17" s="24"/>
      <c r="H17" s="19"/>
      <c r="I17" s="167">
        <f>H17*$F17</f>
        <v>0</v>
      </c>
      <c r="J17" s="168">
        <f>H17*$G17</f>
        <v>0</v>
      </c>
      <c r="K17" s="32"/>
      <c r="L17" s="24"/>
      <c r="M17" s="19"/>
      <c r="N17" s="167">
        <f>M17*K17</f>
        <v>0</v>
      </c>
      <c r="O17" s="168">
        <f>M17*L17</f>
        <v>0</v>
      </c>
      <c r="P17" s="32"/>
      <c r="Q17" s="24"/>
      <c r="R17" s="19"/>
      <c r="S17" s="167">
        <f>R17*P17</f>
        <v>0</v>
      </c>
      <c r="T17" s="168">
        <f>R17*Q17</f>
        <v>0</v>
      </c>
      <c r="U17" s="32"/>
      <c r="V17" s="24"/>
      <c r="W17" s="19"/>
      <c r="X17" s="167">
        <f>W17*U17</f>
        <v>0</v>
      </c>
      <c r="Y17" s="168">
        <f>W17*V17</f>
        <v>0</v>
      </c>
      <c r="Z17" s="32"/>
      <c r="AA17" s="24"/>
      <c r="AB17" s="19"/>
      <c r="AC17" s="167">
        <f>AB17*Z17</f>
        <v>0</v>
      </c>
      <c r="AD17" s="168">
        <f>AB17*AA17</f>
        <v>0</v>
      </c>
      <c r="AE17" s="32"/>
      <c r="AF17" s="24"/>
      <c r="AG17" s="19"/>
      <c r="AH17" s="167">
        <f>AG17*AE17</f>
        <v>0</v>
      </c>
      <c r="AI17" s="168">
        <f>AG17*AF17</f>
        <v>0</v>
      </c>
      <c r="AJ17" s="32"/>
      <c r="AK17" s="24"/>
      <c r="AL17" s="19"/>
      <c r="AM17" s="167">
        <f>AL17*AJ17</f>
        <v>0</v>
      </c>
      <c r="AN17" s="168">
        <f>AL17*AK17</f>
        <v>0</v>
      </c>
      <c r="AO17" s="32"/>
      <c r="AP17" s="24"/>
      <c r="AQ17" s="19"/>
      <c r="AR17" s="167">
        <f>AQ17*AO17</f>
        <v>0</v>
      </c>
      <c r="AS17" s="168">
        <f>AQ17*AP17</f>
        <v>0</v>
      </c>
      <c r="AT17" s="32"/>
      <c r="AU17" s="24"/>
      <c r="AV17" s="19"/>
      <c r="AW17" s="167">
        <f>AV17*AT17</f>
        <v>0</v>
      </c>
      <c r="AX17" s="168">
        <f>AV17*AU17</f>
        <v>0</v>
      </c>
      <c r="AY17" s="32"/>
      <c r="AZ17" s="24"/>
      <c r="BA17" s="19"/>
      <c r="BB17" s="167">
        <f>BA17*AY17</f>
        <v>0</v>
      </c>
      <c r="BC17" s="168">
        <f>BA17*AZ17</f>
        <v>0</v>
      </c>
      <c r="BD17" s="32"/>
      <c r="BE17" s="24"/>
      <c r="BF17" s="19"/>
      <c r="BG17" s="167">
        <f>BF17*BD17</f>
        <v>0</v>
      </c>
      <c r="BH17" s="168">
        <f>BF17*BE17</f>
        <v>0</v>
      </c>
      <c r="BI17" s="32"/>
      <c r="BJ17" s="24"/>
      <c r="BK17" s="19"/>
      <c r="BL17" s="167">
        <f>BK17*BI17</f>
        <v>0</v>
      </c>
      <c r="BM17" s="168">
        <f>BK17*BJ17</f>
        <v>0</v>
      </c>
      <c r="BN17" s="32"/>
      <c r="BO17" s="24"/>
      <c r="BP17" s="19"/>
      <c r="BQ17" s="167">
        <f>BP17*BN17</f>
        <v>0</v>
      </c>
      <c r="BR17" s="168">
        <f>BP17*BO17</f>
        <v>0</v>
      </c>
      <c r="BS17" s="32"/>
      <c r="BT17" s="24"/>
      <c r="BU17" s="19"/>
      <c r="BV17" s="167">
        <f>BU17*BS17</f>
        <v>0</v>
      </c>
      <c r="BW17" s="168">
        <f>BU17*BT17</f>
        <v>0</v>
      </c>
      <c r="BX17" s="32"/>
      <c r="BY17" s="24"/>
      <c r="BZ17" s="19"/>
      <c r="CA17" s="167">
        <f>BZ17*BX17</f>
        <v>0</v>
      </c>
      <c r="CB17" s="168">
        <f>BZ17*BY17</f>
        <v>0</v>
      </c>
    </row>
    <row r="18" spans="1:81" x14ac:dyDescent="0.3">
      <c r="A18" s="159">
        <f>SUMIF($H$5:$IV$5,"QTY*Equipment",$H18:$IV18)</f>
        <v>0</v>
      </c>
      <c r="B18" s="160">
        <f>SUMIF($H$5:$IV$5,"QTY*Install",$H18:$IV18)</f>
        <v>0</v>
      </c>
      <c r="C18" s="18"/>
      <c r="D18" s="11" t="s">
        <v>836</v>
      </c>
      <c r="E18" s="83" t="s">
        <v>128</v>
      </c>
      <c r="F18" s="32"/>
      <c r="G18" s="24"/>
      <c r="H18" s="351">
        <v>330</v>
      </c>
      <c r="I18" s="167">
        <f>H18*$F18</f>
        <v>0</v>
      </c>
      <c r="J18" s="168">
        <f>H18*$G18</f>
        <v>0</v>
      </c>
      <c r="K18" s="32"/>
      <c r="L18" s="24"/>
      <c r="M18" s="19"/>
      <c r="N18" s="167">
        <f>M18*K18</f>
        <v>0</v>
      </c>
      <c r="O18" s="168">
        <f>M18*L18</f>
        <v>0</v>
      </c>
      <c r="P18" s="32"/>
      <c r="Q18" s="24"/>
      <c r="R18" s="19"/>
      <c r="S18" s="167">
        <f>R18*P18</f>
        <v>0</v>
      </c>
      <c r="T18" s="168">
        <f>R18*Q18</f>
        <v>0</v>
      </c>
      <c r="U18" s="32"/>
      <c r="V18" s="24"/>
      <c r="W18" s="19"/>
      <c r="X18" s="167">
        <f>W18*U18</f>
        <v>0</v>
      </c>
      <c r="Y18" s="168">
        <f>W18*V18</f>
        <v>0</v>
      </c>
      <c r="Z18" s="32"/>
      <c r="AA18" s="24"/>
      <c r="AB18" s="19"/>
      <c r="AC18" s="167">
        <f>AB18*Z18</f>
        <v>0</v>
      </c>
      <c r="AD18" s="168">
        <f>AB18*AA18</f>
        <v>0</v>
      </c>
      <c r="AE18" s="32"/>
      <c r="AF18" s="24"/>
      <c r="AG18" s="19"/>
      <c r="AH18" s="167">
        <f>AG18*AE18</f>
        <v>0</v>
      </c>
      <c r="AI18" s="168">
        <f>AG18*AF18</f>
        <v>0</v>
      </c>
      <c r="AJ18" s="32"/>
      <c r="AK18" s="24"/>
      <c r="AL18" s="19"/>
      <c r="AM18" s="167">
        <f>AL18*AJ18</f>
        <v>0</v>
      </c>
      <c r="AN18" s="168">
        <f>AL18*AK18</f>
        <v>0</v>
      </c>
      <c r="AO18" s="32"/>
      <c r="AP18" s="24"/>
      <c r="AQ18" s="19"/>
      <c r="AR18" s="167">
        <f>AQ18*AO18</f>
        <v>0</v>
      </c>
      <c r="AS18" s="168">
        <f>AQ18*AP18</f>
        <v>0</v>
      </c>
      <c r="AT18" s="32"/>
      <c r="AU18" s="24"/>
      <c r="AV18" s="19"/>
      <c r="AW18" s="167">
        <f>AV18*AT18</f>
        <v>0</v>
      </c>
      <c r="AX18" s="168">
        <f>AV18*AU18</f>
        <v>0</v>
      </c>
      <c r="AY18" s="32"/>
      <c r="AZ18" s="24"/>
      <c r="BA18" s="19"/>
      <c r="BB18" s="167">
        <f>BA18*AY18</f>
        <v>0</v>
      </c>
      <c r="BC18" s="168">
        <f>BA18*AZ18</f>
        <v>0</v>
      </c>
      <c r="BD18" s="32"/>
      <c r="BE18" s="24"/>
      <c r="BF18" s="19"/>
      <c r="BG18" s="167">
        <f>BF18*BD18</f>
        <v>0</v>
      </c>
      <c r="BH18" s="168">
        <f>BF18*BE18</f>
        <v>0</v>
      </c>
      <c r="BI18" s="32"/>
      <c r="BJ18" s="24"/>
      <c r="BK18" s="19"/>
      <c r="BL18" s="167">
        <f>BK18*BI18</f>
        <v>0</v>
      </c>
      <c r="BM18" s="168">
        <f>BK18*BJ18</f>
        <v>0</v>
      </c>
      <c r="BN18" s="32"/>
      <c r="BO18" s="24"/>
      <c r="BP18" s="19"/>
      <c r="BQ18" s="167">
        <f>BP18*BN18</f>
        <v>0</v>
      </c>
      <c r="BR18" s="168">
        <f>BP18*BO18</f>
        <v>0</v>
      </c>
      <c r="BS18" s="32"/>
      <c r="BT18" s="24"/>
      <c r="BU18" s="19"/>
      <c r="BV18" s="167">
        <f>BU18*BS18</f>
        <v>0</v>
      </c>
      <c r="BW18" s="168">
        <f>BU18*BT18</f>
        <v>0</v>
      </c>
      <c r="BX18" s="32"/>
      <c r="BY18" s="24"/>
      <c r="BZ18" s="19"/>
      <c r="CA18" s="167">
        <f>BZ18*BX18</f>
        <v>0</v>
      </c>
      <c r="CB18" s="168">
        <f>BZ18*BY18</f>
        <v>0</v>
      </c>
    </row>
    <row r="19" spans="1:81" x14ac:dyDescent="0.3">
      <c r="A19" s="159">
        <f>SUMIF($H$5:$IV$5,"QTY*Equipment",$H19:$IV19)</f>
        <v>0</v>
      </c>
      <c r="B19" s="160">
        <f>SUMIF($H$5:$IV$5,"QTY*Install",$H19:$IV19)</f>
        <v>0</v>
      </c>
      <c r="C19" s="18"/>
      <c r="D19" s="11" t="s">
        <v>837</v>
      </c>
      <c r="E19" s="63" t="s">
        <v>206</v>
      </c>
      <c r="F19" s="32"/>
      <c r="G19" s="24"/>
      <c r="H19" s="19"/>
      <c r="I19" s="167">
        <f>H19*$F19</f>
        <v>0</v>
      </c>
      <c r="J19" s="168">
        <f>H19*$G19</f>
        <v>0</v>
      </c>
      <c r="K19" s="32"/>
      <c r="L19" s="24"/>
      <c r="M19" s="19"/>
      <c r="N19" s="167">
        <f>M19*K19</f>
        <v>0</v>
      </c>
      <c r="O19" s="168">
        <f>M19*L19</f>
        <v>0</v>
      </c>
      <c r="P19" s="32"/>
      <c r="Q19" s="24"/>
      <c r="R19" s="19"/>
      <c r="S19" s="167">
        <f>R19*P19</f>
        <v>0</v>
      </c>
      <c r="T19" s="168">
        <f>R19*Q19</f>
        <v>0</v>
      </c>
      <c r="U19" s="32"/>
      <c r="V19" s="24"/>
      <c r="W19" s="19"/>
      <c r="X19" s="167">
        <f>W19*U19</f>
        <v>0</v>
      </c>
      <c r="Y19" s="168">
        <f>W19*V19</f>
        <v>0</v>
      </c>
      <c r="Z19" s="32"/>
      <c r="AA19" s="24"/>
      <c r="AB19" s="19"/>
      <c r="AC19" s="167">
        <f>AB19*Z19</f>
        <v>0</v>
      </c>
      <c r="AD19" s="168">
        <f>AB19*AA19</f>
        <v>0</v>
      </c>
      <c r="AE19" s="32"/>
      <c r="AF19" s="24"/>
      <c r="AG19" s="19"/>
      <c r="AH19" s="167">
        <f>AG19*AE19</f>
        <v>0</v>
      </c>
      <c r="AI19" s="168">
        <f>AG19*AF19</f>
        <v>0</v>
      </c>
      <c r="AJ19" s="32"/>
      <c r="AK19" s="24"/>
      <c r="AL19" s="19"/>
      <c r="AM19" s="167">
        <f>AL19*AJ19</f>
        <v>0</v>
      </c>
      <c r="AN19" s="168">
        <f>AL19*AK19</f>
        <v>0</v>
      </c>
      <c r="AO19" s="32"/>
      <c r="AP19" s="24"/>
      <c r="AQ19" s="19"/>
      <c r="AR19" s="167">
        <f>AQ19*AO19</f>
        <v>0</v>
      </c>
      <c r="AS19" s="168">
        <f>AQ19*AP19</f>
        <v>0</v>
      </c>
      <c r="AT19" s="32"/>
      <c r="AU19" s="24"/>
      <c r="AV19" s="19"/>
      <c r="AW19" s="167">
        <f>AV19*AT19</f>
        <v>0</v>
      </c>
      <c r="AX19" s="168">
        <f>AV19*AU19</f>
        <v>0</v>
      </c>
      <c r="AY19" s="32"/>
      <c r="AZ19" s="24"/>
      <c r="BA19" s="19"/>
      <c r="BB19" s="167">
        <f>BA19*AY19</f>
        <v>0</v>
      </c>
      <c r="BC19" s="168">
        <f>BA19*AZ19</f>
        <v>0</v>
      </c>
      <c r="BD19" s="32"/>
      <c r="BE19" s="24"/>
      <c r="BF19" s="19"/>
      <c r="BG19" s="167">
        <f>BF19*BD19</f>
        <v>0</v>
      </c>
      <c r="BH19" s="168">
        <f>BF19*BE19</f>
        <v>0</v>
      </c>
      <c r="BI19" s="32"/>
      <c r="BJ19" s="24"/>
      <c r="BK19" s="19"/>
      <c r="BL19" s="167">
        <f>BK19*BI19</f>
        <v>0</v>
      </c>
      <c r="BM19" s="168">
        <f>BK19*BJ19</f>
        <v>0</v>
      </c>
      <c r="BN19" s="32"/>
      <c r="BO19" s="24"/>
      <c r="BP19" s="19"/>
      <c r="BQ19" s="167">
        <f>BP19*BN19</f>
        <v>0</v>
      </c>
      <c r="BR19" s="168">
        <f>BP19*BO19</f>
        <v>0</v>
      </c>
      <c r="BS19" s="32"/>
      <c r="BT19" s="24"/>
      <c r="BU19" s="19"/>
      <c r="BV19" s="167">
        <f>BU19*BS19</f>
        <v>0</v>
      </c>
      <c r="BW19" s="168">
        <f>BU19*BT19</f>
        <v>0</v>
      </c>
      <c r="BX19" s="32"/>
      <c r="BY19" s="24"/>
      <c r="BZ19" s="19"/>
      <c r="CA19" s="167">
        <f>BZ19*BX19</f>
        <v>0</v>
      </c>
      <c r="CB19" s="168">
        <f>BZ19*BY19</f>
        <v>0</v>
      </c>
    </row>
    <row r="20" spans="1:81" x14ac:dyDescent="0.3">
      <c r="A20" s="159">
        <f>SUMIF($H$5:$IV$5,"QTY*Equipment",$H20:$IV20)</f>
        <v>0</v>
      </c>
      <c r="B20" s="160">
        <f>SUMIF($H$5:$IV$5,"QTY*Install",$H20:$IV20)</f>
        <v>0</v>
      </c>
      <c r="C20" s="18"/>
      <c r="D20" s="11" t="s">
        <v>838</v>
      </c>
      <c r="E20" s="63" t="s">
        <v>206</v>
      </c>
      <c r="F20" s="32"/>
      <c r="G20" s="24"/>
      <c r="H20" s="19"/>
      <c r="I20" s="167">
        <f>H20*$F20</f>
        <v>0</v>
      </c>
      <c r="J20" s="168">
        <f>H20*$G20</f>
        <v>0</v>
      </c>
      <c r="K20" s="32"/>
      <c r="L20" s="24"/>
      <c r="M20" s="19"/>
      <c r="N20" s="167">
        <f>M20*K20</f>
        <v>0</v>
      </c>
      <c r="O20" s="168">
        <f>M20*L20</f>
        <v>0</v>
      </c>
      <c r="P20" s="32"/>
      <c r="Q20" s="24"/>
      <c r="R20" s="19"/>
      <c r="S20" s="167">
        <f>R20*P20</f>
        <v>0</v>
      </c>
      <c r="T20" s="168">
        <f>R20*Q20</f>
        <v>0</v>
      </c>
      <c r="U20" s="32"/>
      <c r="V20" s="24"/>
      <c r="W20" s="19"/>
      <c r="X20" s="167">
        <f>W20*U20</f>
        <v>0</v>
      </c>
      <c r="Y20" s="168">
        <f>W20*V20</f>
        <v>0</v>
      </c>
      <c r="Z20" s="32"/>
      <c r="AA20" s="24"/>
      <c r="AB20" s="19"/>
      <c r="AC20" s="167">
        <f>AB20*Z20</f>
        <v>0</v>
      </c>
      <c r="AD20" s="168">
        <f>AB20*AA20</f>
        <v>0</v>
      </c>
      <c r="AE20" s="32"/>
      <c r="AF20" s="24"/>
      <c r="AG20" s="19"/>
      <c r="AH20" s="167">
        <f>AG20*AE20</f>
        <v>0</v>
      </c>
      <c r="AI20" s="168">
        <f>AG20*AF20</f>
        <v>0</v>
      </c>
      <c r="AJ20" s="32"/>
      <c r="AK20" s="24"/>
      <c r="AL20" s="19"/>
      <c r="AM20" s="167">
        <f>AL20*AJ20</f>
        <v>0</v>
      </c>
      <c r="AN20" s="168">
        <f>AL20*AK20</f>
        <v>0</v>
      </c>
      <c r="AO20" s="32"/>
      <c r="AP20" s="24"/>
      <c r="AQ20" s="19"/>
      <c r="AR20" s="167">
        <f>AQ20*AO20</f>
        <v>0</v>
      </c>
      <c r="AS20" s="168">
        <f>AQ20*AP20</f>
        <v>0</v>
      </c>
      <c r="AT20" s="32"/>
      <c r="AU20" s="24"/>
      <c r="AV20" s="19"/>
      <c r="AW20" s="167">
        <f>AV20*AT20</f>
        <v>0</v>
      </c>
      <c r="AX20" s="168">
        <f>AV20*AU20</f>
        <v>0</v>
      </c>
      <c r="AY20" s="32"/>
      <c r="AZ20" s="24"/>
      <c r="BA20" s="19"/>
      <c r="BB20" s="167">
        <f>BA20*AY20</f>
        <v>0</v>
      </c>
      <c r="BC20" s="168">
        <f>BA20*AZ20</f>
        <v>0</v>
      </c>
      <c r="BD20" s="32"/>
      <c r="BE20" s="24"/>
      <c r="BF20" s="19"/>
      <c r="BG20" s="167">
        <f>BF20*BD20</f>
        <v>0</v>
      </c>
      <c r="BH20" s="168">
        <f>BF20*BE20</f>
        <v>0</v>
      </c>
      <c r="BI20" s="32"/>
      <c r="BJ20" s="24"/>
      <c r="BK20" s="19"/>
      <c r="BL20" s="167">
        <f>BK20*BI20</f>
        <v>0</v>
      </c>
      <c r="BM20" s="168">
        <f>BK20*BJ20</f>
        <v>0</v>
      </c>
      <c r="BN20" s="32"/>
      <c r="BO20" s="24"/>
      <c r="BP20" s="19"/>
      <c r="BQ20" s="167">
        <f>BP20*BN20</f>
        <v>0</v>
      </c>
      <c r="BR20" s="168">
        <f>BP20*BO20</f>
        <v>0</v>
      </c>
      <c r="BS20" s="32"/>
      <c r="BT20" s="24"/>
      <c r="BU20" s="19"/>
      <c r="BV20" s="167">
        <f>BU20*BS20</f>
        <v>0</v>
      </c>
      <c r="BW20" s="168">
        <f>BU20*BT20</f>
        <v>0</v>
      </c>
      <c r="BX20" s="32"/>
      <c r="BY20" s="24"/>
      <c r="BZ20" s="19"/>
      <c r="CA20" s="167">
        <f>BZ20*BX20</f>
        <v>0</v>
      </c>
      <c r="CB20" s="168">
        <f>BZ20*BY20</f>
        <v>0</v>
      </c>
    </row>
    <row r="21" spans="1:81" x14ac:dyDescent="0.3">
      <c r="A21" s="159">
        <f>SUMIF($H$5:$IV$5,"QTY*Equipment",$H21:$IV21)</f>
        <v>0</v>
      </c>
      <c r="B21" s="160">
        <f>SUMIF($H$5:$IV$5,"QTY*Install",$H21:$IV21)</f>
        <v>0</v>
      </c>
      <c r="C21" s="26"/>
      <c r="D21" s="10" t="s">
        <v>110</v>
      </c>
      <c r="E21" s="94" t="s">
        <v>139</v>
      </c>
      <c r="F21" s="32"/>
      <c r="G21" s="24"/>
      <c r="H21" s="19"/>
      <c r="I21" s="160">
        <f t="shared" ref="I21:I28" si="32">H21*F21</f>
        <v>0</v>
      </c>
      <c r="J21" s="163">
        <f t="shared" ref="J21:J28" si="33">H21*G21</f>
        <v>0</v>
      </c>
      <c r="K21" s="32"/>
      <c r="L21" s="24"/>
      <c r="M21" s="19"/>
      <c r="N21" s="167">
        <f>M21*K21</f>
        <v>0</v>
      </c>
      <c r="O21" s="168">
        <f>M21*L21</f>
        <v>0</v>
      </c>
      <c r="P21" s="32"/>
      <c r="Q21" s="24"/>
      <c r="R21" s="19"/>
      <c r="S21" s="167">
        <f>R21*P21</f>
        <v>0</v>
      </c>
      <c r="T21" s="168">
        <f>R21*Q21</f>
        <v>0</v>
      </c>
      <c r="U21" s="32"/>
      <c r="V21" s="24"/>
      <c r="W21" s="19"/>
      <c r="X21" s="167">
        <f>W21*U21</f>
        <v>0</v>
      </c>
      <c r="Y21" s="168">
        <f>W21*V21</f>
        <v>0</v>
      </c>
      <c r="Z21" s="32"/>
      <c r="AA21" s="24"/>
      <c r="AB21" s="19"/>
      <c r="AC21" s="167">
        <f>AB21*Z21</f>
        <v>0</v>
      </c>
      <c r="AD21" s="168">
        <f>AB21*AA21</f>
        <v>0</v>
      </c>
      <c r="AE21" s="32"/>
      <c r="AF21" s="24"/>
      <c r="AG21" s="19"/>
      <c r="AH21" s="167">
        <f>AG21*AE21</f>
        <v>0</v>
      </c>
      <c r="AI21" s="168">
        <f>AG21*AF21</f>
        <v>0</v>
      </c>
      <c r="AJ21" s="32"/>
      <c r="AK21" s="24"/>
      <c r="AL21" s="19"/>
      <c r="AM21" s="167">
        <f>AL21*AJ21</f>
        <v>0</v>
      </c>
      <c r="AN21" s="168">
        <f>AL21*AK21</f>
        <v>0</v>
      </c>
      <c r="AO21" s="32"/>
      <c r="AP21" s="24"/>
      <c r="AQ21" s="19"/>
      <c r="AR21" s="167">
        <f>AQ21*AO21</f>
        <v>0</v>
      </c>
      <c r="AS21" s="168">
        <f>AQ21*AP21</f>
        <v>0</v>
      </c>
      <c r="AT21" s="32"/>
      <c r="AU21" s="24"/>
      <c r="AV21" s="19"/>
      <c r="AW21" s="167">
        <f>AV21*AT21</f>
        <v>0</v>
      </c>
      <c r="AX21" s="168">
        <f>AV21*AU21</f>
        <v>0</v>
      </c>
      <c r="AY21" s="32"/>
      <c r="AZ21" s="24"/>
      <c r="BA21" s="19"/>
      <c r="BB21" s="167">
        <f>BA21*AY21</f>
        <v>0</v>
      </c>
      <c r="BC21" s="168">
        <f>BA21*AZ21</f>
        <v>0</v>
      </c>
      <c r="BD21" s="32"/>
      <c r="BE21" s="24"/>
      <c r="BF21" s="19"/>
      <c r="BG21" s="167">
        <f>BF21*BD21</f>
        <v>0</v>
      </c>
      <c r="BH21" s="168">
        <f>BF21*BE21</f>
        <v>0</v>
      </c>
      <c r="BI21" s="32"/>
      <c r="BJ21" s="24"/>
      <c r="BK21" s="19"/>
      <c r="BL21" s="167">
        <f>BK21*BI21</f>
        <v>0</v>
      </c>
      <c r="BM21" s="168">
        <f>BK21*BJ21</f>
        <v>0</v>
      </c>
      <c r="BN21" s="32"/>
      <c r="BO21" s="24"/>
      <c r="BP21" s="19"/>
      <c r="BQ21" s="167">
        <f>BP21*BN21</f>
        <v>0</v>
      </c>
      <c r="BR21" s="168">
        <f>BP21*BO21</f>
        <v>0</v>
      </c>
      <c r="BS21" s="32"/>
      <c r="BT21" s="24"/>
      <c r="BU21" s="19"/>
      <c r="BV21" s="167">
        <f>BU21*BS21</f>
        <v>0</v>
      </c>
      <c r="BW21" s="168">
        <f>BU21*BT21</f>
        <v>0</v>
      </c>
      <c r="BX21" s="32"/>
      <c r="BY21" s="24"/>
      <c r="BZ21" s="19"/>
      <c r="CA21" s="167">
        <f>BZ21*BX21</f>
        <v>0</v>
      </c>
      <c r="CB21" s="168">
        <f>BZ21*BY21</f>
        <v>0</v>
      </c>
    </row>
    <row r="22" spans="1:81" x14ac:dyDescent="0.3">
      <c r="A22" s="175"/>
      <c r="B22" s="164"/>
      <c r="C22" s="25"/>
      <c r="D22" s="10" t="s">
        <v>77</v>
      </c>
      <c r="E22" s="94" t="s">
        <v>135</v>
      </c>
      <c r="F22" s="52"/>
      <c r="G22" s="15"/>
      <c r="H22" s="9"/>
      <c r="I22" s="164"/>
      <c r="J22" s="165"/>
      <c r="K22" s="52"/>
      <c r="L22" s="15"/>
      <c r="M22" s="9"/>
      <c r="N22" s="164"/>
      <c r="O22" s="165"/>
      <c r="P22" s="52"/>
      <c r="Q22" s="15"/>
      <c r="R22" s="9"/>
      <c r="S22" s="164"/>
      <c r="T22" s="165"/>
      <c r="U22" s="52"/>
      <c r="V22" s="15"/>
      <c r="W22" s="9"/>
      <c r="X22" s="169"/>
      <c r="Y22" s="170"/>
      <c r="Z22" s="52"/>
      <c r="AA22" s="15"/>
      <c r="AB22" s="9"/>
      <c r="AC22" s="169"/>
      <c r="AD22" s="170"/>
      <c r="AE22" s="52"/>
      <c r="AF22" s="15"/>
      <c r="AG22" s="9"/>
      <c r="AH22" s="169"/>
      <c r="AI22" s="170"/>
      <c r="AJ22" s="52"/>
      <c r="AK22" s="15"/>
      <c r="AL22" s="9"/>
      <c r="AM22" s="169"/>
      <c r="AN22" s="170"/>
      <c r="AO22" s="52"/>
      <c r="AP22" s="15"/>
      <c r="AQ22" s="9"/>
      <c r="AR22" s="169"/>
      <c r="AS22" s="170"/>
      <c r="AT22" s="52"/>
      <c r="AU22" s="15"/>
      <c r="AV22" s="9"/>
      <c r="AW22" s="169"/>
      <c r="AX22" s="170"/>
      <c r="AY22" s="52"/>
      <c r="AZ22" s="15"/>
      <c r="BA22" s="9"/>
      <c r="BB22" s="169"/>
      <c r="BC22" s="170"/>
      <c r="BD22" s="52"/>
      <c r="BE22" s="15"/>
      <c r="BF22" s="9"/>
      <c r="BG22" s="169"/>
      <c r="BH22" s="170"/>
      <c r="BI22" s="52"/>
      <c r="BJ22" s="15"/>
      <c r="BK22" s="9"/>
      <c r="BL22" s="169"/>
      <c r="BM22" s="170"/>
      <c r="BN22" s="52"/>
      <c r="BO22" s="15"/>
      <c r="BP22" s="9"/>
      <c r="BQ22" s="169"/>
      <c r="BR22" s="170"/>
      <c r="BS22" s="52"/>
      <c r="BT22" s="15"/>
      <c r="BU22" s="9"/>
      <c r="BV22" s="169"/>
      <c r="BW22" s="170"/>
      <c r="BX22" s="52"/>
      <c r="BY22" s="15"/>
      <c r="BZ22" s="9"/>
      <c r="CA22" s="169"/>
      <c r="CB22" s="170"/>
    </row>
    <row r="23" spans="1:81" x14ac:dyDescent="0.3">
      <c r="A23" s="159">
        <f t="shared" ref="A23:A28" si="34">SUMIF($H$5:$IV$5,"QTY*Equipment",$H23:$IV23)</f>
        <v>0</v>
      </c>
      <c r="B23" s="160">
        <f t="shared" ref="B23:B28" si="35">SUMIF($H$5:$IV$5,"QTY*Install",$H23:$IV23)</f>
        <v>0</v>
      </c>
      <c r="C23" s="26"/>
      <c r="D23" s="11" t="s">
        <v>839</v>
      </c>
      <c r="E23" s="83" t="s">
        <v>0</v>
      </c>
      <c r="F23" s="32"/>
      <c r="G23" s="24"/>
      <c r="H23" s="19"/>
      <c r="I23" s="160">
        <f t="shared" si="32"/>
        <v>0</v>
      </c>
      <c r="J23" s="163">
        <f t="shared" si="33"/>
        <v>0</v>
      </c>
      <c r="K23" s="32"/>
      <c r="L23" s="24"/>
      <c r="M23" s="19"/>
      <c r="N23" s="160">
        <f t="shared" ref="N23:N28" si="36">M23*K23</f>
        <v>0</v>
      </c>
      <c r="O23" s="163">
        <f t="shared" ref="O23:O28" si="37">M23*L23</f>
        <v>0</v>
      </c>
      <c r="P23" s="32"/>
      <c r="Q23" s="24"/>
      <c r="R23" s="19"/>
      <c r="S23" s="160">
        <f t="shared" ref="S23:S28" si="38">R23*P23</f>
        <v>0</v>
      </c>
      <c r="T23" s="163">
        <f t="shared" ref="T23:T28" si="39">R23*Q23</f>
        <v>0</v>
      </c>
      <c r="U23" s="32"/>
      <c r="V23" s="24"/>
      <c r="W23" s="19"/>
      <c r="X23" s="167">
        <f t="shared" ref="X23:X28" si="40">W23*U23</f>
        <v>0</v>
      </c>
      <c r="Y23" s="168">
        <f t="shared" ref="Y23:Y28" si="41">W23*V23</f>
        <v>0</v>
      </c>
      <c r="Z23" s="32"/>
      <c r="AA23" s="24"/>
      <c r="AB23" s="19"/>
      <c r="AC23" s="167">
        <f t="shared" ref="AC23:AC28" si="42">AB23*Z23</f>
        <v>0</v>
      </c>
      <c r="AD23" s="168">
        <f t="shared" ref="AD23:AD28" si="43">AB23*AA23</f>
        <v>0</v>
      </c>
      <c r="AE23" s="32"/>
      <c r="AF23" s="24"/>
      <c r="AG23" s="19"/>
      <c r="AH23" s="167">
        <f t="shared" ref="AH23:AH28" si="44">AG23*AE23</f>
        <v>0</v>
      </c>
      <c r="AI23" s="168">
        <f t="shared" ref="AI23:AI28" si="45">AG23*AF23</f>
        <v>0</v>
      </c>
      <c r="AJ23" s="32"/>
      <c r="AK23" s="24"/>
      <c r="AL23" s="19"/>
      <c r="AM23" s="167">
        <f t="shared" ref="AM23:AM28" si="46">AL23*AJ23</f>
        <v>0</v>
      </c>
      <c r="AN23" s="168">
        <f t="shared" ref="AN23:AN28" si="47">AL23*AK23</f>
        <v>0</v>
      </c>
      <c r="AO23" s="32"/>
      <c r="AP23" s="24"/>
      <c r="AQ23" s="19"/>
      <c r="AR23" s="167">
        <f t="shared" ref="AR23:AR28" si="48">AQ23*AO23</f>
        <v>0</v>
      </c>
      <c r="AS23" s="168">
        <f t="shared" ref="AS23:AS28" si="49">AQ23*AP23</f>
        <v>0</v>
      </c>
      <c r="AT23" s="32"/>
      <c r="AU23" s="24"/>
      <c r="AV23" s="19"/>
      <c r="AW23" s="167">
        <f t="shared" ref="AW23:AW28" si="50">AV23*AT23</f>
        <v>0</v>
      </c>
      <c r="AX23" s="168">
        <f t="shared" ref="AX23:AX28" si="51">AV23*AU23</f>
        <v>0</v>
      </c>
      <c r="AY23" s="32"/>
      <c r="AZ23" s="24"/>
      <c r="BA23" s="19"/>
      <c r="BB23" s="167">
        <f t="shared" ref="BB23:BB28" si="52">BA23*AY23</f>
        <v>0</v>
      </c>
      <c r="BC23" s="168">
        <f t="shared" ref="BC23:BC28" si="53">BA23*AZ23</f>
        <v>0</v>
      </c>
      <c r="BD23" s="32"/>
      <c r="BE23" s="24"/>
      <c r="BF23" s="19"/>
      <c r="BG23" s="167">
        <f t="shared" ref="BG23:BG28" si="54">BF23*BD23</f>
        <v>0</v>
      </c>
      <c r="BH23" s="168">
        <f t="shared" ref="BH23:BH28" si="55">BF23*BE23</f>
        <v>0</v>
      </c>
      <c r="BI23" s="32"/>
      <c r="BJ23" s="24"/>
      <c r="BK23" s="19"/>
      <c r="BL23" s="167">
        <f t="shared" ref="BL23:BL28" si="56">BK23*BI23</f>
        <v>0</v>
      </c>
      <c r="BM23" s="168">
        <f t="shared" ref="BM23:BM28" si="57">BK23*BJ23</f>
        <v>0</v>
      </c>
      <c r="BN23" s="32"/>
      <c r="BO23" s="24"/>
      <c r="BP23" s="19"/>
      <c r="BQ23" s="167">
        <f t="shared" ref="BQ23:BQ28" si="58">BP23*BN23</f>
        <v>0</v>
      </c>
      <c r="BR23" s="168">
        <f t="shared" ref="BR23:BR28" si="59">BP23*BO23</f>
        <v>0</v>
      </c>
      <c r="BS23" s="32"/>
      <c r="BT23" s="24"/>
      <c r="BU23" s="19"/>
      <c r="BV23" s="167">
        <f t="shared" ref="BV23:BV28" si="60">BU23*BS23</f>
        <v>0</v>
      </c>
      <c r="BW23" s="168">
        <f t="shared" ref="BW23:BW28" si="61">BU23*BT23</f>
        <v>0</v>
      </c>
      <c r="BX23" s="32"/>
      <c r="BY23" s="24"/>
      <c r="BZ23" s="19"/>
      <c r="CA23" s="167">
        <f t="shared" ref="CA23:CA28" si="62">BZ23*BX23</f>
        <v>0</v>
      </c>
      <c r="CB23" s="168">
        <f t="shared" ref="CB23:CB28" si="63">BZ23*BY23</f>
        <v>0</v>
      </c>
    </row>
    <row r="24" spans="1:81" x14ac:dyDescent="0.3">
      <c r="A24" s="159">
        <f t="shared" si="34"/>
        <v>0</v>
      </c>
      <c r="B24" s="160">
        <f t="shared" si="35"/>
        <v>0</v>
      </c>
      <c r="C24" s="26"/>
      <c r="D24" s="11" t="s">
        <v>840</v>
      </c>
      <c r="E24" s="83" t="s">
        <v>1</v>
      </c>
      <c r="F24" s="32"/>
      <c r="G24" s="24"/>
      <c r="H24" s="19"/>
      <c r="I24" s="160">
        <f t="shared" si="32"/>
        <v>0</v>
      </c>
      <c r="J24" s="163">
        <f t="shared" si="33"/>
        <v>0</v>
      </c>
      <c r="K24" s="32"/>
      <c r="L24" s="24"/>
      <c r="M24" s="19"/>
      <c r="N24" s="160">
        <f t="shared" si="36"/>
        <v>0</v>
      </c>
      <c r="O24" s="163">
        <f t="shared" si="37"/>
        <v>0</v>
      </c>
      <c r="P24" s="32"/>
      <c r="Q24" s="24"/>
      <c r="R24" s="19"/>
      <c r="S24" s="160">
        <f t="shared" si="38"/>
        <v>0</v>
      </c>
      <c r="T24" s="163">
        <f t="shared" si="39"/>
        <v>0</v>
      </c>
      <c r="U24" s="32"/>
      <c r="V24" s="24"/>
      <c r="W24" s="19"/>
      <c r="X24" s="167">
        <f t="shared" si="40"/>
        <v>0</v>
      </c>
      <c r="Y24" s="168">
        <f t="shared" si="41"/>
        <v>0</v>
      </c>
      <c r="Z24" s="32"/>
      <c r="AA24" s="24"/>
      <c r="AB24" s="19"/>
      <c r="AC24" s="167">
        <f t="shared" si="42"/>
        <v>0</v>
      </c>
      <c r="AD24" s="168">
        <f t="shared" si="43"/>
        <v>0</v>
      </c>
      <c r="AE24" s="32"/>
      <c r="AF24" s="24"/>
      <c r="AG24" s="19"/>
      <c r="AH24" s="167">
        <f t="shared" si="44"/>
        <v>0</v>
      </c>
      <c r="AI24" s="168">
        <f t="shared" si="45"/>
        <v>0</v>
      </c>
      <c r="AJ24" s="32"/>
      <c r="AK24" s="24"/>
      <c r="AL24" s="19"/>
      <c r="AM24" s="167">
        <f t="shared" si="46"/>
        <v>0</v>
      </c>
      <c r="AN24" s="168">
        <f t="shared" si="47"/>
        <v>0</v>
      </c>
      <c r="AO24" s="32"/>
      <c r="AP24" s="24"/>
      <c r="AQ24" s="19"/>
      <c r="AR24" s="167">
        <f t="shared" si="48"/>
        <v>0</v>
      </c>
      <c r="AS24" s="168">
        <f t="shared" si="49"/>
        <v>0</v>
      </c>
      <c r="AT24" s="32"/>
      <c r="AU24" s="24"/>
      <c r="AV24" s="19"/>
      <c r="AW24" s="167">
        <f t="shared" si="50"/>
        <v>0</v>
      </c>
      <c r="AX24" s="168">
        <f t="shared" si="51"/>
        <v>0</v>
      </c>
      <c r="AY24" s="32"/>
      <c r="AZ24" s="24"/>
      <c r="BA24" s="19"/>
      <c r="BB24" s="167">
        <f t="shared" si="52"/>
        <v>0</v>
      </c>
      <c r="BC24" s="168">
        <f t="shared" si="53"/>
        <v>0</v>
      </c>
      <c r="BD24" s="32"/>
      <c r="BE24" s="24"/>
      <c r="BF24" s="19"/>
      <c r="BG24" s="167">
        <f t="shared" si="54"/>
        <v>0</v>
      </c>
      <c r="BH24" s="168">
        <f t="shared" si="55"/>
        <v>0</v>
      </c>
      <c r="BI24" s="32"/>
      <c r="BJ24" s="24"/>
      <c r="BK24" s="19"/>
      <c r="BL24" s="167">
        <f t="shared" si="56"/>
        <v>0</v>
      </c>
      <c r="BM24" s="168">
        <f t="shared" si="57"/>
        <v>0</v>
      </c>
      <c r="BN24" s="32"/>
      <c r="BO24" s="24"/>
      <c r="BP24" s="19"/>
      <c r="BQ24" s="167">
        <f t="shared" si="58"/>
        <v>0</v>
      </c>
      <c r="BR24" s="168">
        <f t="shared" si="59"/>
        <v>0</v>
      </c>
      <c r="BS24" s="32"/>
      <c r="BT24" s="24"/>
      <c r="BU24" s="19"/>
      <c r="BV24" s="167">
        <f t="shared" si="60"/>
        <v>0</v>
      </c>
      <c r="BW24" s="168">
        <f t="shared" si="61"/>
        <v>0</v>
      </c>
      <c r="BX24" s="32"/>
      <c r="BY24" s="24"/>
      <c r="BZ24" s="19"/>
      <c r="CA24" s="167">
        <f t="shared" si="62"/>
        <v>0</v>
      </c>
      <c r="CB24" s="168">
        <f t="shared" si="63"/>
        <v>0</v>
      </c>
    </row>
    <row r="25" spans="1:81" x14ac:dyDescent="0.3">
      <c r="A25" s="159">
        <f t="shared" si="34"/>
        <v>0</v>
      </c>
      <c r="B25" s="160">
        <f t="shared" si="35"/>
        <v>0</v>
      </c>
      <c r="C25" s="26"/>
      <c r="D25" s="11" t="s">
        <v>841</v>
      </c>
      <c r="E25" s="83" t="s">
        <v>133</v>
      </c>
      <c r="F25" s="32"/>
      <c r="G25" s="24"/>
      <c r="H25" s="19"/>
      <c r="I25" s="160">
        <f t="shared" si="32"/>
        <v>0</v>
      </c>
      <c r="J25" s="163">
        <f t="shared" si="33"/>
        <v>0</v>
      </c>
      <c r="K25" s="32"/>
      <c r="L25" s="24"/>
      <c r="M25" s="19"/>
      <c r="N25" s="160">
        <f t="shared" si="36"/>
        <v>0</v>
      </c>
      <c r="O25" s="163">
        <f t="shared" si="37"/>
        <v>0</v>
      </c>
      <c r="P25" s="32"/>
      <c r="Q25" s="24"/>
      <c r="R25" s="19"/>
      <c r="S25" s="160">
        <f t="shared" si="38"/>
        <v>0</v>
      </c>
      <c r="T25" s="163">
        <f t="shared" si="39"/>
        <v>0</v>
      </c>
      <c r="U25" s="32"/>
      <c r="V25" s="24"/>
      <c r="W25" s="19"/>
      <c r="X25" s="167">
        <f t="shared" si="40"/>
        <v>0</v>
      </c>
      <c r="Y25" s="168">
        <f t="shared" si="41"/>
        <v>0</v>
      </c>
      <c r="Z25" s="32"/>
      <c r="AA25" s="24"/>
      <c r="AB25" s="19"/>
      <c r="AC25" s="167">
        <f t="shared" si="42"/>
        <v>0</v>
      </c>
      <c r="AD25" s="168">
        <f t="shared" si="43"/>
        <v>0</v>
      </c>
      <c r="AE25" s="32"/>
      <c r="AF25" s="24"/>
      <c r="AG25" s="19"/>
      <c r="AH25" s="167">
        <f t="shared" si="44"/>
        <v>0</v>
      </c>
      <c r="AI25" s="168">
        <f t="shared" si="45"/>
        <v>0</v>
      </c>
      <c r="AJ25" s="32"/>
      <c r="AK25" s="24"/>
      <c r="AL25" s="19"/>
      <c r="AM25" s="167">
        <f t="shared" si="46"/>
        <v>0</v>
      </c>
      <c r="AN25" s="168">
        <f t="shared" si="47"/>
        <v>0</v>
      </c>
      <c r="AO25" s="32"/>
      <c r="AP25" s="24"/>
      <c r="AQ25" s="19"/>
      <c r="AR25" s="167">
        <f t="shared" si="48"/>
        <v>0</v>
      </c>
      <c r="AS25" s="168">
        <f t="shared" si="49"/>
        <v>0</v>
      </c>
      <c r="AT25" s="32"/>
      <c r="AU25" s="24"/>
      <c r="AV25" s="19"/>
      <c r="AW25" s="167">
        <f t="shared" si="50"/>
        <v>0</v>
      </c>
      <c r="AX25" s="168">
        <f t="shared" si="51"/>
        <v>0</v>
      </c>
      <c r="AY25" s="32"/>
      <c r="AZ25" s="24"/>
      <c r="BA25" s="19"/>
      <c r="BB25" s="167">
        <f t="shared" si="52"/>
        <v>0</v>
      </c>
      <c r="BC25" s="168">
        <f t="shared" si="53"/>
        <v>0</v>
      </c>
      <c r="BD25" s="32"/>
      <c r="BE25" s="24"/>
      <c r="BF25" s="19"/>
      <c r="BG25" s="167">
        <f t="shared" si="54"/>
        <v>0</v>
      </c>
      <c r="BH25" s="168">
        <f t="shared" si="55"/>
        <v>0</v>
      </c>
      <c r="BI25" s="32"/>
      <c r="BJ25" s="24"/>
      <c r="BK25" s="19"/>
      <c r="BL25" s="167">
        <f t="shared" si="56"/>
        <v>0</v>
      </c>
      <c r="BM25" s="168">
        <f t="shared" si="57"/>
        <v>0</v>
      </c>
      <c r="BN25" s="32"/>
      <c r="BO25" s="24"/>
      <c r="BP25" s="19"/>
      <c r="BQ25" s="167">
        <f t="shared" si="58"/>
        <v>0</v>
      </c>
      <c r="BR25" s="168">
        <f t="shared" si="59"/>
        <v>0</v>
      </c>
      <c r="BS25" s="32"/>
      <c r="BT25" s="24"/>
      <c r="BU25" s="19"/>
      <c r="BV25" s="167">
        <f t="shared" si="60"/>
        <v>0</v>
      </c>
      <c r="BW25" s="168">
        <f t="shared" si="61"/>
        <v>0</v>
      </c>
      <c r="BX25" s="32"/>
      <c r="BY25" s="24"/>
      <c r="BZ25" s="19"/>
      <c r="CA25" s="167">
        <f t="shared" si="62"/>
        <v>0</v>
      </c>
      <c r="CB25" s="168">
        <f t="shared" si="63"/>
        <v>0</v>
      </c>
    </row>
    <row r="26" spans="1:81" x14ac:dyDescent="0.3">
      <c r="A26" s="159">
        <f t="shared" si="34"/>
        <v>0</v>
      </c>
      <c r="B26" s="160">
        <f t="shared" si="35"/>
        <v>0</v>
      </c>
      <c r="C26" s="26"/>
      <c r="D26" s="11" t="s">
        <v>842</v>
      </c>
      <c r="E26" s="83" t="s">
        <v>68</v>
      </c>
      <c r="F26" s="32"/>
      <c r="G26" s="24"/>
      <c r="H26" s="19"/>
      <c r="I26" s="160">
        <f t="shared" si="32"/>
        <v>0</v>
      </c>
      <c r="J26" s="163">
        <f t="shared" si="33"/>
        <v>0</v>
      </c>
      <c r="K26" s="32"/>
      <c r="L26" s="24"/>
      <c r="M26" s="19"/>
      <c r="N26" s="160">
        <f t="shared" si="36"/>
        <v>0</v>
      </c>
      <c r="O26" s="163">
        <f t="shared" si="37"/>
        <v>0</v>
      </c>
      <c r="P26" s="32"/>
      <c r="Q26" s="24"/>
      <c r="R26" s="19"/>
      <c r="S26" s="160">
        <f t="shared" si="38"/>
        <v>0</v>
      </c>
      <c r="T26" s="163">
        <f t="shared" si="39"/>
        <v>0</v>
      </c>
      <c r="U26" s="32"/>
      <c r="V26" s="24"/>
      <c r="W26" s="19"/>
      <c r="X26" s="167">
        <f t="shared" si="40"/>
        <v>0</v>
      </c>
      <c r="Y26" s="168">
        <f t="shared" si="41"/>
        <v>0</v>
      </c>
      <c r="Z26" s="32"/>
      <c r="AA26" s="24"/>
      <c r="AB26" s="19"/>
      <c r="AC26" s="167">
        <f t="shared" si="42"/>
        <v>0</v>
      </c>
      <c r="AD26" s="168">
        <f t="shared" si="43"/>
        <v>0</v>
      </c>
      <c r="AE26" s="32"/>
      <c r="AF26" s="24"/>
      <c r="AG26" s="19"/>
      <c r="AH26" s="167">
        <f t="shared" si="44"/>
        <v>0</v>
      </c>
      <c r="AI26" s="168">
        <f t="shared" si="45"/>
        <v>0</v>
      </c>
      <c r="AJ26" s="32"/>
      <c r="AK26" s="24"/>
      <c r="AL26" s="19"/>
      <c r="AM26" s="167">
        <f t="shared" si="46"/>
        <v>0</v>
      </c>
      <c r="AN26" s="168">
        <f t="shared" si="47"/>
        <v>0</v>
      </c>
      <c r="AO26" s="32"/>
      <c r="AP26" s="24"/>
      <c r="AQ26" s="19"/>
      <c r="AR26" s="167">
        <f t="shared" si="48"/>
        <v>0</v>
      </c>
      <c r="AS26" s="168">
        <f t="shared" si="49"/>
        <v>0</v>
      </c>
      <c r="AT26" s="32"/>
      <c r="AU26" s="24"/>
      <c r="AV26" s="19"/>
      <c r="AW26" s="167">
        <f t="shared" si="50"/>
        <v>0</v>
      </c>
      <c r="AX26" s="168">
        <f t="shared" si="51"/>
        <v>0</v>
      </c>
      <c r="AY26" s="32"/>
      <c r="AZ26" s="24"/>
      <c r="BA26" s="19"/>
      <c r="BB26" s="167">
        <f t="shared" si="52"/>
        <v>0</v>
      </c>
      <c r="BC26" s="168">
        <f t="shared" si="53"/>
        <v>0</v>
      </c>
      <c r="BD26" s="32"/>
      <c r="BE26" s="24"/>
      <c r="BF26" s="19"/>
      <c r="BG26" s="167">
        <f t="shared" si="54"/>
        <v>0</v>
      </c>
      <c r="BH26" s="168">
        <f t="shared" si="55"/>
        <v>0</v>
      </c>
      <c r="BI26" s="32"/>
      <c r="BJ26" s="24"/>
      <c r="BK26" s="19"/>
      <c r="BL26" s="167">
        <f t="shared" si="56"/>
        <v>0</v>
      </c>
      <c r="BM26" s="168">
        <f t="shared" si="57"/>
        <v>0</v>
      </c>
      <c r="BN26" s="32"/>
      <c r="BO26" s="24"/>
      <c r="BP26" s="19"/>
      <c r="BQ26" s="167">
        <f t="shared" si="58"/>
        <v>0</v>
      </c>
      <c r="BR26" s="168">
        <f t="shared" si="59"/>
        <v>0</v>
      </c>
      <c r="BS26" s="32"/>
      <c r="BT26" s="24"/>
      <c r="BU26" s="19"/>
      <c r="BV26" s="167">
        <f t="shared" si="60"/>
        <v>0</v>
      </c>
      <c r="BW26" s="168">
        <f t="shared" si="61"/>
        <v>0</v>
      </c>
      <c r="BX26" s="32"/>
      <c r="BY26" s="24"/>
      <c r="BZ26" s="19"/>
      <c r="CA26" s="167">
        <f t="shared" si="62"/>
        <v>0</v>
      </c>
      <c r="CB26" s="168">
        <f t="shared" si="63"/>
        <v>0</v>
      </c>
    </row>
    <row r="27" spans="1:81" x14ac:dyDescent="0.3">
      <c r="A27" s="159">
        <f t="shared" si="34"/>
        <v>0</v>
      </c>
      <c r="B27" s="160">
        <f t="shared" si="35"/>
        <v>0</v>
      </c>
      <c r="C27" s="26"/>
      <c r="D27" s="11" t="s">
        <v>843</v>
      </c>
      <c r="E27" s="83" t="s">
        <v>134</v>
      </c>
      <c r="F27" s="32"/>
      <c r="G27" s="24"/>
      <c r="H27" s="19"/>
      <c r="I27" s="160">
        <f t="shared" si="32"/>
        <v>0</v>
      </c>
      <c r="J27" s="163">
        <f t="shared" si="33"/>
        <v>0</v>
      </c>
      <c r="K27" s="32"/>
      <c r="L27" s="24"/>
      <c r="M27" s="19"/>
      <c r="N27" s="160">
        <f t="shared" si="36"/>
        <v>0</v>
      </c>
      <c r="O27" s="163">
        <f t="shared" si="37"/>
        <v>0</v>
      </c>
      <c r="P27" s="32"/>
      <c r="Q27" s="24"/>
      <c r="R27" s="19"/>
      <c r="S27" s="160">
        <f t="shared" si="38"/>
        <v>0</v>
      </c>
      <c r="T27" s="163">
        <f t="shared" si="39"/>
        <v>0</v>
      </c>
      <c r="U27" s="32"/>
      <c r="V27" s="24"/>
      <c r="W27" s="19"/>
      <c r="X27" s="167">
        <f t="shared" si="40"/>
        <v>0</v>
      </c>
      <c r="Y27" s="168">
        <f t="shared" si="41"/>
        <v>0</v>
      </c>
      <c r="Z27" s="32"/>
      <c r="AA27" s="24"/>
      <c r="AB27" s="19"/>
      <c r="AC27" s="167">
        <f t="shared" si="42"/>
        <v>0</v>
      </c>
      <c r="AD27" s="168">
        <f t="shared" si="43"/>
        <v>0</v>
      </c>
      <c r="AE27" s="32"/>
      <c r="AF27" s="24"/>
      <c r="AG27" s="19"/>
      <c r="AH27" s="167">
        <f t="shared" si="44"/>
        <v>0</v>
      </c>
      <c r="AI27" s="168">
        <f t="shared" si="45"/>
        <v>0</v>
      </c>
      <c r="AJ27" s="32"/>
      <c r="AK27" s="24"/>
      <c r="AL27" s="19"/>
      <c r="AM27" s="167">
        <f t="shared" si="46"/>
        <v>0</v>
      </c>
      <c r="AN27" s="168">
        <f t="shared" si="47"/>
        <v>0</v>
      </c>
      <c r="AO27" s="32"/>
      <c r="AP27" s="24"/>
      <c r="AQ27" s="19"/>
      <c r="AR27" s="167">
        <f t="shared" si="48"/>
        <v>0</v>
      </c>
      <c r="AS27" s="168">
        <f t="shared" si="49"/>
        <v>0</v>
      </c>
      <c r="AT27" s="32"/>
      <c r="AU27" s="24"/>
      <c r="AV27" s="19"/>
      <c r="AW27" s="167">
        <f t="shared" si="50"/>
        <v>0</v>
      </c>
      <c r="AX27" s="168">
        <f t="shared" si="51"/>
        <v>0</v>
      </c>
      <c r="AY27" s="32"/>
      <c r="AZ27" s="24"/>
      <c r="BA27" s="19"/>
      <c r="BB27" s="167">
        <f t="shared" si="52"/>
        <v>0</v>
      </c>
      <c r="BC27" s="168">
        <f t="shared" si="53"/>
        <v>0</v>
      </c>
      <c r="BD27" s="32"/>
      <c r="BE27" s="24"/>
      <c r="BF27" s="19"/>
      <c r="BG27" s="167">
        <f t="shared" si="54"/>
        <v>0</v>
      </c>
      <c r="BH27" s="168">
        <f t="shared" si="55"/>
        <v>0</v>
      </c>
      <c r="BI27" s="32"/>
      <c r="BJ27" s="24"/>
      <c r="BK27" s="19"/>
      <c r="BL27" s="167">
        <f t="shared" si="56"/>
        <v>0</v>
      </c>
      <c r="BM27" s="168">
        <f t="shared" si="57"/>
        <v>0</v>
      </c>
      <c r="BN27" s="32"/>
      <c r="BO27" s="24"/>
      <c r="BP27" s="19"/>
      <c r="BQ27" s="167">
        <f t="shared" si="58"/>
        <v>0</v>
      </c>
      <c r="BR27" s="168">
        <f t="shared" si="59"/>
        <v>0</v>
      </c>
      <c r="BS27" s="32"/>
      <c r="BT27" s="24"/>
      <c r="BU27" s="19"/>
      <c r="BV27" s="167">
        <f t="shared" si="60"/>
        <v>0</v>
      </c>
      <c r="BW27" s="168">
        <f t="shared" si="61"/>
        <v>0</v>
      </c>
      <c r="BX27" s="32"/>
      <c r="BY27" s="24"/>
      <c r="BZ27" s="19"/>
      <c r="CA27" s="167">
        <f t="shared" si="62"/>
        <v>0</v>
      </c>
      <c r="CB27" s="168">
        <f t="shared" si="63"/>
        <v>0</v>
      </c>
    </row>
    <row r="28" spans="1:81" x14ac:dyDescent="0.3">
      <c r="A28" s="159">
        <f t="shared" si="34"/>
        <v>0</v>
      </c>
      <c r="B28" s="160">
        <f t="shared" si="35"/>
        <v>0</v>
      </c>
      <c r="C28" s="26"/>
      <c r="D28" s="11" t="s">
        <v>844</v>
      </c>
      <c r="E28" s="63" t="s">
        <v>206</v>
      </c>
      <c r="F28" s="75"/>
      <c r="G28" s="20"/>
      <c r="H28" s="19"/>
      <c r="I28" s="160">
        <f t="shared" si="32"/>
        <v>0</v>
      </c>
      <c r="J28" s="163">
        <f t="shared" si="33"/>
        <v>0</v>
      </c>
      <c r="K28" s="75"/>
      <c r="L28" s="20"/>
      <c r="M28" s="19"/>
      <c r="N28" s="160">
        <f t="shared" si="36"/>
        <v>0</v>
      </c>
      <c r="O28" s="163">
        <f t="shared" si="37"/>
        <v>0</v>
      </c>
      <c r="P28" s="75"/>
      <c r="Q28" s="20"/>
      <c r="R28" s="19"/>
      <c r="S28" s="160">
        <f t="shared" si="38"/>
        <v>0</v>
      </c>
      <c r="T28" s="163">
        <f t="shared" si="39"/>
        <v>0</v>
      </c>
      <c r="U28" s="75"/>
      <c r="V28" s="20"/>
      <c r="W28" s="19"/>
      <c r="X28" s="167">
        <f t="shared" si="40"/>
        <v>0</v>
      </c>
      <c r="Y28" s="168">
        <f t="shared" si="41"/>
        <v>0</v>
      </c>
      <c r="Z28" s="75"/>
      <c r="AA28" s="20"/>
      <c r="AB28" s="19"/>
      <c r="AC28" s="167">
        <f t="shared" si="42"/>
        <v>0</v>
      </c>
      <c r="AD28" s="168">
        <f t="shared" si="43"/>
        <v>0</v>
      </c>
      <c r="AE28" s="75"/>
      <c r="AF28" s="20"/>
      <c r="AG28" s="19"/>
      <c r="AH28" s="167">
        <f t="shared" si="44"/>
        <v>0</v>
      </c>
      <c r="AI28" s="168">
        <f t="shared" si="45"/>
        <v>0</v>
      </c>
      <c r="AJ28" s="75"/>
      <c r="AK28" s="20"/>
      <c r="AL28" s="19"/>
      <c r="AM28" s="167">
        <f t="shared" si="46"/>
        <v>0</v>
      </c>
      <c r="AN28" s="168">
        <f t="shared" si="47"/>
        <v>0</v>
      </c>
      <c r="AO28" s="75"/>
      <c r="AP28" s="20"/>
      <c r="AQ28" s="19"/>
      <c r="AR28" s="167">
        <f t="shared" si="48"/>
        <v>0</v>
      </c>
      <c r="AS28" s="168">
        <f t="shared" si="49"/>
        <v>0</v>
      </c>
      <c r="AT28" s="75"/>
      <c r="AU28" s="20"/>
      <c r="AV28" s="19"/>
      <c r="AW28" s="167">
        <f t="shared" si="50"/>
        <v>0</v>
      </c>
      <c r="AX28" s="168">
        <f t="shared" si="51"/>
        <v>0</v>
      </c>
      <c r="AY28" s="75"/>
      <c r="AZ28" s="20"/>
      <c r="BA28" s="19"/>
      <c r="BB28" s="167">
        <f t="shared" si="52"/>
        <v>0</v>
      </c>
      <c r="BC28" s="168">
        <f t="shared" si="53"/>
        <v>0</v>
      </c>
      <c r="BD28" s="75"/>
      <c r="BE28" s="20"/>
      <c r="BF28" s="19"/>
      <c r="BG28" s="167">
        <f t="shared" si="54"/>
        <v>0</v>
      </c>
      <c r="BH28" s="168">
        <f t="shared" si="55"/>
        <v>0</v>
      </c>
      <c r="BI28" s="75"/>
      <c r="BJ28" s="20"/>
      <c r="BK28" s="19"/>
      <c r="BL28" s="167">
        <f t="shared" si="56"/>
        <v>0</v>
      </c>
      <c r="BM28" s="168">
        <f t="shared" si="57"/>
        <v>0</v>
      </c>
      <c r="BN28" s="75"/>
      <c r="BO28" s="20"/>
      <c r="BP28" s="19"/>
      <c r="BQ28" s="167">
        <f t="shared" si="58"/>
        <v>0</v>
      </c>
      <c r="BR28" s="168">
        <f t="shared" si="59"/>
        <v>0</v>
      </c>
      <c r="BS28" s="75"/>
      <c r="BT28" s="20"/>
      <c r="BU28" s="19"/>
      <c r="BV28" s="167">
        <f t="shared" si="60"/>
        <v>0</v>
      </c>
      <c r="BW28" s="168">
        <f t="shared" si="61"/>
        <v>0</v>
      </c>
      <c r="BX28" s="75"/>
      <c r="BY28" s="20"/>
      <c r="BZ28" s="19"/>
      <c r="CA28" s="167">
        <f t="shared" si="62"/>
        <v>0</v>
      </c>
      <c r="CB28" s="168">
        <f t="shared" si="63"/>
        <v>0</v>
      </c>
      <c r="CC28" s="107"/>
    </row>
    <row r="29" spans="1:81" x14ac:dyDescent="0.3">
      <c r="A29" s="175"/>
      <c r="B29" s="164"/>
      <c r="C29" s="25"/>
      <c r="D29" s="10" t="s">
        <v>85</v>
      </c>
      <c r="E29" s="94" t="s">
        <v>174</v>
      </c>
      <c r="F29" s="52"/>
      <c r="G29" s="15"/>
      <c r="H29" s="9"/>
      <c r="I29" s="164"/>
      <c r="J29" s="165"/>
      <c r="K29" s="52"/>
      <c r="L29" s="15"/>
      <c r="M29" s="9"/>
      <c r="N29" s="164"/>
      <c r="O29" s="165"/>
      <c r="P29" s="52"/>
      <c r="Q29" s="15"/>
      <c r="R29" s="9"/>
      <c r="S29" s="164"/>
      <c r="T29" s="165"/>
      <c r="U29" s="52"/>
      <c r="V29" s="15"/>
      <c r="W29" s="9"/>
      <c r="X29" s="169"/>
      <c r="Y29" s="170"/>
      <c r="Z29" s="52"/>
      <c r="AA29" s="15"/>
      <c r="AB29" s="9"/>
      <c r="AC29" s="169"/>
      <c r="AD29" s="170"/>
      <c r="AE29" s="52"/>
      <c r="AF29" s="15"/>
      <c r="AG29" s="9"/>
      <c r="AH29" s="169"/>
      <c r="AI29" s="170"/>
      <c r="AJ29" s="52"/>
      <c r="AK29" s="15"/>
      <c r="AL29" s="9"/>
      <c r="AM29" s="169"/>
      <c r="AN29" s="170"/>
      <c r="AO29" s="52"/>
      <c r="AP29" s="15"/>
      <c r="AQ29" s="9"/>
      <c r="AR29" s="169"/>
      <c r="AS29" s="170"/>
      <c r="AT29" s="52"/>
      <c r="AU29" s="15"/>
      <c r="AV29" s="9"/>
      <c r="AW29" s="169"/>
      <c r="AX29" s="170"/>
      <c r="AY29" s="52"/>
      <c r="AZ29" s="15"/>
      <c r="BA29" s="9"/>
      <c r="BB29" s="169"/>
      <c r="BC29" s="170"/>
      <c r="BD29" s="52"/>
      <c r="BE29" s="15"/>
      <c r="BF29" s="9"/>
      <c r="BG29" s="169"/>
      <c r="BH29" s="170"/>
      <c r="BI29" s="52"/>
      <c r="BJ29" s="15"/>
      <c r="BK29" s="9"/>
      <c r="BL29" s="169"/>
      <c r="BM29" s="170"/>
      <c r="BN29" s="52"/>
      <c r="BO29" s="15"/>
      <c r="BP29" s="9"/>
      <c r="BQ29" s="169"/>
      <c r="BR29" s="170"/>
      <c r="BS29" s="52"/>
      <c r="BT29" s="15"/>
      <c r="BU29" s="9"/>
      <c r="BV29" s="169"/>
      <c r="BW29" s="170"/>
      <c r="BX29" s="52"/>
      <c r="BY29" s="15"/>
      <c r="BZ29" s="9"/>
      <c r="CA29" s="169"/>
      <c r="CB29" s="170"/>
    </row>
    <row r="30" spans="1:81" x14ac:dyDescent="0.3">
      <c r="A30" s="159">
        <f t="shared" ref="A30:A37" si="64">SUMIF($H$5:$IV$5,"QTY*Equipment",$H30:$IV30)</f>
        <v>0</v>
      </c>
      <c r="B30" s="160">
        <f t="shared" ref="B30:B37" si="65">SUMIF($H$5:$IV$5,"QTY*Install",$H30:$IV30)</f>
        <v>0</v>
      </c>
      <c r="C30" s="26"/>
      <c r="D30" s="11" t="s">
        <v>845</v>
      </c>
      <c r="E30" s="63" t="s">
        <v>206</v>
      </c>
      <c r="F30" s="32"/>
      <c r="G30" s="24"/>
      <c r="H30" s="19"/>
      <c r="I30" s="160">
        <f t="shared" ref="I30:I37" si="66">H30*F30</f>
        <v>0</v>
      </c>
      <c r="J30" s="163">
        <f t="shared" ref="J30:J37" si="67">H30*G30</f>
        <v>0</v>
      </c>
      <c r="K30" s="32"/>
      <c r="L30" s="24"/>
      <c r="M30" s="19"/>
      <c r="N30" s="160">
        <f t="shared" ref="N30:N37" si="68">M30*K30</f>
        <v>0</v>
      </c>
      <c r="O30" s="163">
        <f t="shared" ref="O30:O37" si="69">M30*L30</f>
        <v>0</v>
      </c>
      <c r="P30" s="32"/>
      <c r="Q30" s="24"/>
      <c r="R30" s="19"/>
      <c r="S30" s="160">
        <f t="shared" ref="S30:S37" si="70">R30*P30</f>
        <v>0</v>
      </c>
      <c r="T30" s="163">
        <f t="shared" ref="T30:T37" si="71">R30*Q30</f>
        <v>0</v>
      </c>
      <c r="U30" s="32"/>
      <c r="V30" s="24"/>
      <c r="W30" s="19"/>
      <c r="X30" s="167">
        <f t="shared" ref="X30:X37" si="72">W30*U30</f>
        <v>0</v>
      </c>
      <c r="Y30" s="168">
        <f t="shared" ref="Y30:Y37" si="73">W30*V30</f>
        <v>0</v>
      </c>
      <c r="Z30" s="32"/>
      <c r="AA30" s="24"/>
      <c r="AB30" s="19"/>
      <c r="AC30" s="167">
        <f t="shared" ref="AC30:AC37" si="74">AB30*Z30</f>
        <v>0</v>
      </c>
      <c r="AD30" s="168">
        <f t="shared" ref="AD30:AD37" si="75">AB30*AA30</f>
        <v>0</v>
      </c>
      <c r="AE30" s="32"/>
      <c r="AF30" s="24"/>
      <c r="AG30" s="19"/>
      <c r="AH30" s="167">
        <f t="shared" ref="AH30:AH37" si="76">AG30*AE30</f>
        <v>0</v>
      </c>
      <c r="AI30" s="168">
        <f t="shared" ref="AI30:AI37" si="77">AG30*AF30</f>
        <v>0</v>
      </c>
      <c r="AJ30" s="32"/>
      <c r="AK30" s="24"/>
      <c r="AL30" s="19"/>
      <c r="AM30" s="167">
        <f t="shared" ref="AM30:AM37" si="78">AL30*AJ30</f>
        <v>0</v>
      </c>
      <c r="AN30" s="168">
        <f t="shared" ref="AN30:AN37" si="79">AL30*AK30</f>
        <v>0</v>
      </c>
      <c r="AO30" s="32"/>
      <c r="AP30" s="24"/>
      <c r="AQ30" s="19"/>
      <c r="AR30" s="167">
        <f t="shared" ref="AR30:AR37" si="80">AQ30*AO30</f>
        <v>0</v>
      </c>
      <c r="AS30" s="168">
        <f t="shared" ref="AS30:AS37" si="81">AQ30*AP30</f>
        <v>0</v>
      </c>
      <c r="AT30" s="32"/>
      <c r="AU30" s="24"/>
      <c r="AV30" s="19"/>
      <c r="AW30" s="167">
        <f t="shared" ref="AW30:AW37" si="82">AV30*AT30</f>
        <v>0</v>
      </c>
      <c r="AX30" s="168">
        <f t="shared" ref="AX30:AX37" si="83">AV30*AU30</f>
        <v>0</v>
      </c>
      <c r="AY30" s="32"/>
      <c r="AZ30" s="24"/>
      <c r="BA30" s="19"/>
      <c r="BB30" s="167">
        <f t="shared" ref="BB30:BB37" si="84">BA30*AY30</f>
        <v>0</v>
      </c>
      <c r="BC30" s="168">
        <f t="shared" ref="BC30:BC37" si="85">BA30*AZ30</f>
        <v>0</v>
      </c>
      <c r="BD30" s="32"/>
      <c r="BE30" s="24"/>
      <c r="BF30" s="19"/>
      <c r="BG30" s="167">
        <f t="shared" ref="BG30:BG37" si="86">BF30*BD30</f>
        <v>0</v>
      </c>
      <c r="BH30" s="168">
        <f t="shared" ref="BH30:BH37" si="87">BF30*BE30</f>
        <v>0</v>
      </c>
      <c r="BI30" s="32"/>
      <c r="BJ30" s="24"/>
      <c r="BK30" s="19"/>
      <c r="BL30" s="167">
        <f t="shared" ref="BL30:BL37" si="88">BK30*BI30</f>
        <v>0</v>
      </c>
      <c r="BM30" s="168">
        <f t="shared" ref="BM30:BM37" si="89">BK30*BJ30</f>
        <v>0</v>
      </c>
      <c r="BN30" s="32"/>
      <c r="BO30" s="24"/>
      <c r="BP30" s="19"/>
      <c r="BQ30" s="167">
        <f t="shared" ref="BQ30:BQ37" si="90">BP30*BN30</f>
        <v>0</v>
      </c>
      <c r="BR30" s="168">
        <f t="shared" ref="BR30:BR37" si="91">BP30*BO30</f>
        <v>0</v>
      </c>
      <c r="BS30" s="32"/>
      <c r="BT30" s="24"/>
      <c r="BU30" s="19"/>
      <c r="BV30" s="167">
        <f t="shared" ref="BV30:BV37" si="92">BU30*BS30</f>
        <v>0</v>
      </c>
      <c r="BW30" s="168">
        <f t="shared" ref="BW30:BW37" si="93">BU30*BT30</f>
        <v>0</v>
      </c>
      <c r="BX30" s="32"/>
      <c r="BY30" s="24"/>
      <c r="BZ30" s="19"/>
      <c r="CA30" s="167">
        <f t="shared" ref="CA30:CA37" si="94">BZ30*BX30</f>
        <v>0</v>
      </c>
      <c r="CB30" s="168">
        <f t="shared" ref="CB30:CB37" si="95">BZ30*BY30</f>
        <v>0</v>
      </c>
    </row>
    <row r="31" spans="1:81" x14ac:dyDescent="0.3">
      <c r="A31" s="159">
        <f t="shared" si="64"/>
        <v>0</v>
      </c>
      <c r="B31" s="160">
        <f t="shared" si="65"/>
        <v>0</v>
      </c>
      <c r="C31" s="26"/>
      <c r="D31" s="11" t="s">
        <v>846</v>
      </c>
      <c r="E31" s="63" t="s">
        <v>206</v>
      </c>
      <c r="F31" s="32"/>
      <c r="G31" s="24"/>
      <c r="H31" s="19"/>
      <c r="I31" s="160">
        <f t="shared" si="66"/>
        <v>0</v>
      </c>
      <c r="J31" s="163">
        <f t="shared" si="67"/>
        <v>0</v>
      </c>
      <c r="K31" s="32"/>
      <c r="L31" s="24"/>
      <c r="M31" s="19"/>
      <c r="N31" s="160">
        <f t="shared" si="68"/>
        <v>0</v>
      </c>
      <c r="O31" s="163">
        <f t="shared" si="69"/>
        <v>0</v>
      </c>
      <c r="P31" s="32"/>
      <c r="Q31" s="24"/>
      <c r="R31" s="19"/>
      <c r="S31" s="160">
        <f t="shared" si="70"/>
        <v>0</v>
      </c>
      <c r="T31" s="163">
        <f t="shared" si="71"/>
        <v>0</v>
      </c>
      <c r="U31" s="32"/>
      <c r="V31" s="24"/>
      <c r="W31" s="19"/>
      <c r="X31" s="167">
        <f t="shared" si="72"/>
        <v>0</v>
      </c>
      <c r="Y31" s="168">
        <f t="shared" si="73"/>
        <v>0</v>
      </c>
      <c r="Z31" s="32"/>
      <c r="AA31" s="24"/>
      <c r="AB31" s="19"/>
      <c r="AC31" s="167">
        <f t="shared" si="74"/>
        <v>0</v>
      </c>
      <c r="AD31" s="168">
        <f t="shared" si="75"/>
        <v>0</v>
      </c>
      <c r="AE31" s="75"/>
      <c r="AF31" s="20"/>
      <c r="AG31" s="19"/>
      <c r="AH31" s="167">
        <f t="shared" si="76"/>
        <v>0</v>
      </c>
      <c r="AI31" s="168">
        <f t="shared" si="77"/>
        <v>0</v>
      </c>
      <c r="AJ31" s="75"/>
      <c r="AK31" s="20"/>
      <c r="AL31" s="19"/>
      <c r="AM31" s="167">
        <f t="shared" si="78"/>
        <v>0</v>
      </c>
      <c r="AN31" s="168">
        <f t="shared" si="79"/>
        <v>0</v>
      </c>
      <c r="AO31" s="32"/>
      <c r="AP31" s="24"/>
      <c r="AQ31" s="19"/>
      <c r="AR31" s="167">
        <f t="shared" si="80"/>
        <v>0</v>
      </c>
      <c r="AS31" s="168">
        <f t="shared" si="81"/>
        <v>0</v>
      </c>
      <c r="AT31" s="32"/>
      <c r="AU31" s="24"/>
      <c r="AV31" s="19"/>
      <c r="AW31" s="167">
        <f t="shared" si="82"/>
        <v>0</v>
      </c>
      <c r="AX31" s="168">
        <f t="shared" si="83"/>
        <v>0</v>
      </c>
      <c r="AY31" s="32"/>
      <c r="AZ31" s="24"/>
      <c r="BA31" s="19"/>
      <c r="BB31" s="167">
        <f t="shared" si="84"/>
        <v>0</v>
      </c>
      <c r="BC31" s="168">
        <f t="shared" si="85"/>
        <v>0</v>
      </c>
      <c r="BD31" s="32"/>
      <c r="BE31" s="24"/>
      <c r="BF31" s="19"/>
      <c r="BG31" s="167">
        <f t="shared" si="86"/>
        <v>0</v>
      </c>
      <c r="BH31" s="168">
        <f t="shared" si="87"/>
        <v>0</v>
      </c>
      <c r="BI31" s="32"/>
      <c r="BJ31" s="24"/>
      <c r="BK31" s="19"/>
      <c r="BL31" s="167">
        <f t="shared" si="88"/>
        <v>0</v>
      </c>
      <c r="BM31" s="168">
        <f t="shared" si="89"/>
        <v>0</v>
      </c>
      <c r="BN31" s="32"/>
      <c r="BO31" s="24"/>
      <c r="BP31" s="19"/>
      <c r="BQ31" s="167">
        <f t="shared" si="90"/>
        <v>0</v>
      </c>
      <c r="BR31" s="168">
        <f t="shared" si="91"/>
        <v>0</v>
      </c>
      <c r="BS31" s="32"/>
      <c r="BT31" s="24"/>
      <c r="BU31" s="19"/>
      <c r="BV31" s="167">
        <f t="shared" si="92"/>
        <v>0</v>
      </c>
      <c r="BW31" s="168">
        <f t="shared" si="93"/>
        <v>0</v>
      </c>
      <c r="BX31" s="32"/>
      <c r="BY31" s="24"/>
      <c r="BZ31" s="19"/>
      <c r="CA31" s="167">
        <f t="shared" si="94"/>
        <v>0</v>
      </c>
      <c r="CB31" s="168">
        <f t="shared" si="95"/>
        <v>0</v>
      </c>
    </row>
    <row r="32" spans="1:81" x14ac:dyDescent="0.3">
      <c r="A32" s="159">
        <f t="shared" si="64"/>
        <v>0</v>
      </c>
      <c r="B32" s="160">
        <f t="shared" si="65"/>
        <v>0</v>
      </c>
      <c r="C32" s="26"/>
      <c r="D32" s="11" t="s">
        <v>847</v>
      </c>
      <c r="E32" s="63" t="s">
        <v>206</v>
      </c>
      <c r="F32" s="32"/>
      <c r="G32" s="24"/>
      <c r="H32" s="19"/>
      <c r="I32" s="160">
        <f t="shared" si="66"/>
        <v>0</v>
      </c>
      <c r="J32" s="163">
        <f t="shared" si="67"/>
        <v>0</v>
      </c>
      <c r="K32" s="32"/>
      <c r="L32" s="24"/>
      <c r="M32" s="19"/>
      <c r="N32" s="160">
        <f t="shared" si="68"/>
        <v>0</v>
      </c>
      <c r="O32" s="163">
        <f t="shared" si="69"/>
        <v>0</v>
      </c>
      <c r="P32" s="32"/>
      <c r="Q32" s="24"/>
      <c r="R32" s="19"/>
      <c r="S32" s="160">
        <f t="shared" si="70"/>
        <v>0</v>
      </c>
      <c r="T32" s="163">
        <f t="shared" si="71"/>
        <v>0</v>
      </c>
      <c r="U32" s="32"/>
      <c r="V32" s="24"/>
      <c r="W32" s="19"/>
      <c r="X32" s="167">
        <f t="shared" si="72"/>
        <v>0</v>
      </c>
      <c r="Y32" s="168">
        <f t="shared" si="73"/>
        <v>0</v>
      </c>
      <c r="Z32" s="32"/>
      <c r="AA32" s="24"/>
      <c r="AB32" s="19"/>
      <c r="AC32" s="167">
        <f t="shared" si="74"/>
        <v>0</v>
      </c>
      <c r="AD32" s="168">
        <f t="shared" si="75"/>
        <v>0</v>
      </c>
      <c r="AE32" s="32"/>
      <c r="AF32" s="24"/>
      <c r="AG32" s="19"/>
      <c r="AH32" s="167">
        <f t="shared" si="76"/>
        <v>0</v>
      </c>
      <c r="AI32" s="168">
        <f t="shared" si="77"/>
        <v>0</v>
      </c>
      <c r="AJ32" s="32"/>
      <c r="AK32" s="24"/>
      <c r="AL32" s="19"/>
      <c r="AM32" s="167">
        <f t="shared" si="78"/>
        <v>0</v>
      </c>
      <c r="AN32" s="168">
        <f t="shared" si="79"/>
        <v>0</v>
      </c>
      <c r="AO32" s="32"/>
      <c r="AP32" s="24"/>
      <c r="AQ32" s="19"/>
      <c r="AR32" s="167">
        <f t="shared" si="80"/>
        <v>0</v>
      </c>
      <c r="AS32" s="168">
        <f t="shared" si="81"/>
        <v>0</v>
      </c>
      <c r="AT32" s="32"/>
      <c r="AU32" s="24"/>
      <c r="AV32" s="19"/>
      <c r="AW32" s="167">
        <f t="shared" si="82"/>
        <v>0</v>
      </c>
      <c r="AX32" s="168">
        <f t="shared" si="83"/>
        <v>0</v>
      </c>
      <c r="AY32" s="32"/>
      <c r="AZ32" s="24"/>
      <c r="BA32" s="19"/>
      <c r="BB32" s="167">
        <f t="shared" si="84"/>
        <v>0</v>
      </c>
      <c r="BC32" s="168">
        <f t="shared" si="85"/>
        <v>0</v>
      </c>
      <c r="BD32" s="32"/>
      <c r="BE32" s="24"/>
      <c r="BF32" s="19"/>
      <c r="BG32" s="167">
        <f t="shared" si="86"/>
        <v>0</v>
      </c>
      <c r="BH32" s="168">
        <f t="shared" si="87"/>
        <v>0</v>
      </c>
      <c r="BI32" s="32"/>
      <c r="BJ32" s="24"/>
      <c r="BK32" s="19"/>
      <c r="BL32" s="167">
        <f t="shared" si="88"/>
        <v>0</v>
      </c>
      <c r="BM32" s="168">
        <f t="shared" si="89"/>
        <v>0</v>
      </c>
      <c r="BN32" s="32"/>
      <c r="BO32" s="24"/>
      <c r="BP32" s="19"/>
      <c r="BQ32" s="167">
        <f t="shared" si="90"/>
        <v>0</v>
      </c>
      <c r="BR32" s="168">
        <f t="shared" si="91"/>
        <v>0</v>
      </c>
      <c r="BS32" s="32"/>
      <c r="BT32" s="24"/>
      <c r="BU32" s="19"/>
      <c r="BV32" s="167">
        <f t="shared" si="92"/>
        <v>0</v>
      </c>
      <c r="BW32" s="168">
        <f t="shared" si="93"/>
        <v>0</v>
      </c>
      <c r="BX32" s="32"/>
      <c r="BY32" s="24"/>
      <c r="BZ32" s="19"/>
      <c r="CA32" s="167">
        <f t="shared" si="94"/>
        <v>0</v>
      </c>
      <c r="CB32" s="168">
        <f t="shared" si="95"/>
        <v>0</v>
      </c>
    </row>
    <row r="33" spans="1:80" x14ac:dyDescent="0.3">
      <c r="A33" s="159">
        <f t="shared" si="64"/>
        <v>0</v>
      </c>
      <c r="B33" s="160">
        <f t="shared" si="65"/>
        <v>0</v>
      </c>
      <c r="C33" s="26"/>
      <c r="D33" s="11" t="s">
        <v>848</v>
      </c>
      <c r="E33" s="63" t="s">
        <v>206</v>
      </c>
      <c r="F33" s="32"/>
      <c r="G33" s="24"/>
      <c r="H33" s="19"/>
      <c r="I33" s="160">
        <f t="shared" si="66"/>
        <v>0</v>
      </c>
      <c r="J33" s="163">
        <f t="shared" si="67"/>
        <v>0</v>
      </c>
      <c r="K33" s="32"/>
      <c r="L33" s="24"/>
      <c r="M33" s="19"/>
      <c r="N33" s="160">
        <f t="shared" si="68"/>
        <v>0</v>
      </c>
      <c r="O33" s="163">
        <f t="shared" si="69"/>
        <v>0</v>
      </c>
      <c r="P33" s="32"/>
      <c r="Q33" s="24"/>
      <c r="R33" s="19"/>
      <c r="S33" s="160">
        <f t="shared" si="70"/>
        <v>0</v>
      </c>
      <c r="T33" s="163">
        <f t="shared" si="71"/>
        <v>0</v>
      </c>
      <c r="U33" s="32"/>
      <c r="V33" s="24"/>
      <c r="W33" s="19"/>
      <c r="X33" s="167">
        <f t="shared" si="72"/>
        <v>0</v>
      </c>
      <c r="Y33" s="168">
        <f t="shared" si="73"/>
        <v>0</v>
      </c>
      <c r="Z33" s="32"/>
      <c r="AA33" s="24"/>
      <c r="AB33" s="19"/>
      <c r="AC33" s="167">
        <f t="shared" si="74"/>
        <v>0</v>
      </c>
      <c r="AD33" s="168">
        <f t="shared" si="75"/>
        <v>0</v>
      </c>
      <c r="AE33" s="32"/>
      <c r="AF33" s="24"/>
      <c r="AG33" s="19"/>
      <c r="AH33" s="167">
        <f t="shared" si="76"/>
        <v>0</v>
      </c>
      <c r="AI33" s="168">
        <f t="shared" si="77"/>
        <v>0</v>
      </c>
      <c r="AJ33" s="32"/>
      <c r="AK33" s="24"/>
      <c r="AL33" s="19"/>
      <c r="AM33" s="167">
        <f t="shared" si="78"/>
        <v>0</v>
      </c>
      <c r="AN33" s="168">
        <f t="shared" si="79"/>
        <v>0</v>
      </c>
      <c r="AO33" s="32"/>
      <c r="AP33" s="24"/>
      <c r="AQ33" s="19"/>
      <c r="AR33" s="167">
        <f t="shared" si="80"/>
        <v>0</v>
      </c>
      <c r="AS33" s="168">
        <f t="shared" si="81"/>
        <v>0</v>
      </c>
      <c r="AT33" s="32"/>
      <c r="AU33" s="24"/>
      <c r="AV33" s="19"/>
      <c r="AW33" s="167">
        <f t="shared" si="82"/>
        <v>0</v>
      </c>
      <c r="AX33" s="168">
        <f t="shared" si="83"/>
        <v>0</v>
      </c>
      <c r="AY33" s="32"/>
      <c r="AZ33" s="24"/>
      <c r="BA33" s="19"/>
      <c r="BB33" s="167">
        <f t="shared" si="84"/>
        <v>0</v>
      </c>
      <c r="BC33" s="168">
        <f t="shared" si="85"/>
        <v>0</v>
      </c>
      <c r="BD33" s="32"/>
      <c r="BE33" s="24"/>
      <c r="BF33" s="19"/>
      <c r="BG33" s="167">
        <f t="shared" si="86"/>
        <v>0</v>
      </c>
      <c r="BH33" s="168">
        <f t="shared" si="87"/>
        <v>0</v>
      </c>
      <c r="BI33" s="32"/>
      <c r="BJ33" s="24"/>
      <c r="BK33" s="19"/>
      <c r="BL33" s="167">
        <f t="shared" si="88"/>
        <v>0</v>
      </c>
      <c r="BM33" s="168">
        <f t="shared" si="89"/>
        <v>0</v>
      </c>
      <c r="BN33" s="32"/>
      <c r="BO33" s="24"/>
      <c r="BP33" s="19"/>
      <c r="BQ33" s="167">
        <f t="shared" si="90"/>
        <v>0</v>
      </c>
      <c r="BR33" s="168">
        <f t="shared" si="91"/>
        <v>0</v>
      </c>
      <c r="BS33" s="32"/>
      <c r="BT33" s="24"/>
      <c r="BU33" s="19"/>
      <c r="BV33" s="167">
        <f t="shared" si="92"/>
        <v>0</v>
      </c>
      <c r="BW33" s="168">
        <f t="shared" si="93"/>
        <v>0</v>
      </c>
      <c r="BX33" s="32"/>
      <c r="BY33" s="24"/>
      <c r="BZ33" s="19"/>
      <c r="CA33" s="167">
        <f t="shared" si="94"/>
        <v>0</v>
      </c>
      <c r="CB33" s="168">
        <f t="shared" si="95"/>
        <v>0</v>
      </c>
    </row>
    <row r="34" spans="1:80" x14ac:dyDescent="0.3">
      <c r="A34" s="159">
        <f t="shared" si="64"/>
        <v>0</v>
      </c>
      <c r="B34" s="160">
        <f t="shared" si="65"/>
        <v>0</v>
      </c>
      <c r="C34" s="26"/>
      <c r="D34" s="11" t="s">
        <v>849</v>
      </c>
      <c r="E34" s="63" t="s">
        <v>206</v>
      </c>
      <c r="F34" s="32"/>
      <c r="G34" s="24"/>
      <c r="H34" s="19"/>
      <c r="I34" s="160">
        <f t="shared" si="66"/>
        <v>0</v>
      </c>
      <c r="J34" s="163">
        <f t="shared" si="67"/>
        <v>0</v>
      </c>
      <c r="K34" s="32"/>
      <c r="L34" s="24"/>
      <c r="M34" s="19"/>
      <c r="N34" s="160">
        <f t="shared" si="68"/>
        <v>0</v>
      </c>
      <c r="O34" s="163">
        <f t="shared" si="69"/>
        <v>0</v>
      </c>
      <c r="P34" s="32"/>
      <c r="Q34" s="24"/>
      <c r="R34" s="19"/>
      <c r="S34" s="160">
        <f t="shared" si="70"/>
        <v>0</v>
      </c>
      <c r="T34" s="163">
        <f t="shared" si="71"/>
        <v>0</v>
      </c>
      <c r="U34" s="32"/>
      <c r="V34" s="24"/>
      <c r="W34" s="19"/>
      <c r="X34" s="167">
        <f t="shared" si="72"/>
        <v>0</v>
      </c>
      <c r="Y34" s="168">
        <f t="shared" si="73"/>
        <v>0</v>
      </c>
      <c r="Z34" s="32"/>
      <c r="AA34" s="24"/>
      <c r="AB34" s="19"/>
      <c r="AC34" s="167">
        <f t="shared" si="74"/>
        <v>0</v>
      </c>
      <c r="AD34" s="168">
        <f t="shared" si="75"/>
        <v>0</v>
      </c>
      <c r="AE34" s="32"/>
      <c r="AF34" s="24"/>
      <c r="AG34" s="19"/>
      <c r="AH34" s="167">
        <f t="shared" si="76"/>
        <v>0</v>
      </c>
      <c r="AI34" s="168">
        <f t="shared" si="77"/>
        <v>0</v>
      </c>
      <c r="AJ34" s="32"/>
      <c r="AK34" s="24"/>
      <c r="AL34" s="19"/>
      <c r="AM34" s="167">
        <f t="shared" si="78"/>
        <v>0</v>
      </c>
      <c r="AN34" s="168">
        <f t="shared" si="79"/>
        <v>0</v>
      </c>
      <c r="AO34" s="32"/>
      <c r="AP34" s="24"/>
      <c r="AQ34" s="19"/>
      <c r="AR34" s="167">
        <f t="shared" si="80"/>
        <v>0</v>
      </c>
      <c r="AS34" s="168">
        <f t="shared" si="81"/>
        <v>0</v>
      </c>
      <c r="AT34" s="32"/>
      <c r="AU34" s="24"/>
      <c r="AV34" s="19"/>
      <c r="AW34" s="167">
        <f t="shared" si="82"/>
        <v>0</v>
      </c>
      <c r="AX34" s="168">
        <f t="shared" si="83"/>
        <v>0</v>
      </c>
      <c r="AY34" s="32"/>
      <c r="AZ34" s="24"/>
      <c r="BA34" s="19"/>
      <c r="BB34" s="167">
        <f t="shared" si="84"/>
        <v>0</v>
      </c>
      <c r="BC34" s="168">
        <f t="shared" si="85"/>
        <v>0</v>
      </c>
      <c r="BD34" s="32"/>
      <c r="BE34" s="24"/>
      <c r="BF34" s="19"/>
      <c r="BG34" s="167">
        <f t="shared" si="86"/>
        <v>0</v>
      </c>
      <c r="BH34" s="168">
        <f t="shared" si="87"/>
        <v>0</v>
      </c>
      <c r="BI34" s="32"/>
      <c r="BJ34" s="24"/>
      <c r="BK34" s="19"/>
      <c r="BL34" s="167">
        <f t="shared" si="88"/>
        <v>0</v>
      </c>
      <c r="BM34" s="168">
        <f t="shared" si="89"/>
        <v>0</v>
      </c>
      <c r="BN34" s="32"/>
      <c r="BO34" s="24"/>
      <c r="BP34" s="19"/>
      <c r="BQ34" s="167">
        <f t="shared" si="90"/>
        <v>0</v>
      </c>
      <c r="BR34" s="168">
        <f t="shared" si="91"/>
        <v>0</v>
      </c>
      <c r="BS34" s="32"/>
      <c r="BT34" s="24"/>
      <c r="BU34" s="19"/>
      <c r="BV34" s="167">
        <f t="shared" si="92"/>
        <v>0</v>
      </c>
      <c r="BW34" s="168">
        <f t="shared" si="93"/>
        <v>0</v>
      </c>
      <c r="BX34" s="32"/>
      <c r="BY34" s="24"/>
      <c r="BZ34" s="19"/>
      <c r="CA34" s="167">
        <f t="shared" si="94"/>
        <v>0</v>
      </c>
      <c r="CB34" s="168">
        <f t="shared" si="95"/>
        <v>0</v>
      </c>
    </row>
    <row r="35" spans="1:80" x14ac:dyDescent="0.3">
      <c r="A35" s="159">
        <f t="shared" si="64"/>
        <v>0</v>
      </c>
      <c r="B35" s="160">
        <f t="shared" si="65"/>
        <v>0</v>
      </c>
      <c r="C35" s="26"/>
      <c r="D35" s="11" t="s">
        <v>850</v>
      </c>
      <c r="E35" s="63" t="s">
        <v>206</v>
      </c>
      <c r="F35" s="32"/>
      <c r="G35" s="24"/>
      <c r="H35" s="19"/>
      <c r="I35" s="160">
        <f t="shared" si="66"/>
        <v>0</v>
      </c>
      <c r="J35" s="163">
        <f t="shared" si="67"/>
        <v>0</v>
      </c>
      <c r="K35" s="32"/>
      <c r="L35" s="24"/>
      <c r="M35" s="19"/>
      <c r="N35" s="160">
        <f t="shared" si="68"/>
        <v>0</v>
      </c>
      <c r="O35" s="163">
        <f t="shared" si="69"/>
        <v>0</v>
      </c>
      <c r="P35" s="32"/>
      <c r="Q35" s="24"/>
      <c r="R35" s="19"/>
      <c r="S35" s="160">
        <f t="shared" si="70"/>
        <v>0</v>
      </c>
      <c r="T35" s="163">
        <f t="shared" si="71"/>
        <v>0</v>
      </c>
      <c r="U35" s="32"/>
      <c r="V35" s="24"/>
      <c r="W35" s="19"/>
      <c r="X35" s="167">
        <f t="shared" si="72"/>
        <v>0</v>
      </c>
      <c r="Y35" s="168">
        <f t="shared" si="73"/>
        <v>0</v>
      </c>
      <c r="Z35" s="32"/>
      <c r="AA35" s="24"/>
      <c r="AB35" s="19"/>
      <c r="AC35" s="167">
        <f t="shared" si="74"/>
        <v>0</v>
      </c>
      <c r="AD35" s="168">
        <f t="shared" si="75"/>
        <v>0</v>
      </c>
      <c r="AE35" s="32"/>
      <c r="AF35" s="24"/>
      <c r="AG35" s="19"/>
      <c r="AH35" s="167">
        <f t="shared" si="76"/>
        <v>0</v>
      </c>
      <c r="AI35" s="168">
        <f t="shared" si="77"/>
        <v>0</v>
      </c>
      <c r="AJ35" s="32"/>
      <c r="AK35" s="24"/>
      <c r="AL35" s="19"/>
      <c r="AM35" s="167">
        <f t="shared" si="78"/>
        <v>0</v>
      </c>
      <c r="AN35" s="168">
        <f t="shared" si="79"/>
        <v>0</v>
      </c>
      <c r="AO35" s="32"/>
      <c r="AP35" s="24"/>
      <c r="AQ35" s="19"/>
      <c r="AR35" s="167">
        <f t="shared" si="80"/>
        <v>0</v>
      </c>
      <c r="AS35" s="168">
        <f t="shared" si="81"/>
        <v>0</v>
      </c>
      <c r="AT35" s="32"/>
      <c r="AU35" s="24"/>
      <c r="AV35" s="19"/>
      <c r="AW35" s="167">
        <f t="shared" si="82"/>
        <v>0</v>
      </c>
      <c r="AX35" s="168">
        <f t="shared" si="83"/>
        <v>0</v>
      </c>
      <c r="AY35" s="32"/>
      <c r="AZ35" s="24"/>
      <c r="BA35" s="19"/>
      <c r="BB35" s="167">
        <f t="shared" si="84"/>
        <v>0</v>
      </c>
      <c r="BC35" s="168">
        <f t="shared" si="85"/>
        <v>0</v>
      </c>
      <c r="BD35" s="32"/>
      <c r="BE35" s="24"/>
      <c r="BF35" s="19"/>
      <c r="BG35" s="167">
        <f t="shared" si="86"/>
        <v>0</v>
      </c>
      <c r="BH35" s="168">
        <f t="shared" si="87"/>
        <v>0</v>
      </c>
      <c r="BI35" s="32"/>
      <c r="BJ35" s="24"/>
      <c r="BK35" s="19"/>
      <c r="BL35" s="167">
        <f t="shared" si="88"/>
        <v>0</v>
      </c>
      <c r="BM35" s="168">
        <f t="shared" si="89"/>
        <v>0</v>
      </c>
      <c r="BN35" s="32"/>
      <c r="BO35" s="24"/>
      <c r="BP35" s="19"/>
      <c r="BQ35" s="167">
        <f t="shared" si="90"/>
        <v>0</v>
      </c>
      <c r="BR35" s="168">
        <f t="shared" si="91"/>
        <v>0</v>
      </c>
      <c r="BS35" s="32"/>
      <c r="BT35" s="24"/>
      <c r="BU35" s="19"/>
      <c r="BV35" s="167">
        <f t="shared" si="92"/>
        <v>0</v>
      </c>
      <c r="BW35" s="168">
        <f t="shared" si="93"/>
        <v>0</v>
      </c>
      <c r="BX35" s="32"/>
      <c r="BY35" s="24"/>
      <c r="BZ35" s="19"/>
      <c r="CA35" s="167">
        <f t="shared" si="94"/>
        <v>0</v>
      </c>
      <c r="CB35" s="168">
        <f t="shared" si="95"/>
        <v>0</v>
      </c>
    </row>
    <row r="36" spans="1:80" x14ac:dyDescent="0.3">
      <c r="A36" s="159">
        <f t="shared" si="64"/>
        <v>0</v>
      </c>
      <c r="B36" s="160">
        <f t="shared" si="65"/>
        <v>0</v>
      </c>
      <c r="C36" s="26"/>
      <c r="D36" s="11" t="s">
        <v>851</v>
      </c>
      <c r="E36" s="63" t="s">
        <v>206</v>
      </c>
      <c r="F36" s="32"/>
      <c r="G36" s="24"/>
      <c r="H36" s="19"/>
      <c r="I36" s="160">
        <f t="shared" si="66"/>
        <v>0</v>
      </c>
      <c r="J36" s="163">
        <f t="shared" si="67"/>
        <v>0</v>
      </c>
      <c r="K36" s="32"/>
      <c r="L36" s="24"/>
      <c r="M36" s="19"/>
      <c r="N36" s="160">
        <f t="shared" si="68"/>
        <v>0</v>
      </c>
      <c r="O36" s="163">
        <f t="shared" si="69"/>
        <v>0</v>
      </c>
      <c r="P36" s="32"/>
      <c r="Q36" s="24"/>
      <c r="R36" s="19"/>
      <c r="S36" s="160">
        <f t="shared" si="70"/>
        <v>0</v>
      </c>
      <c r="T36" s="163">
        <f t="shared" si="71"/>
        <v>0</v>
      </c>
      <c r="U36" s="32"/>
      <c r="V36" s="24"/>
      <c r="W36" s="19"/>
      <c r="X36" s="167">
        <f t="shared" si="72"/>
        <v>0</v>
      </c>
      <c r="Y36" s="168">
        <f t="shared" si="73"/>
        <v>0</v>
      </c>
      <c r="Z36" s="32"/>
      <c r="AA36" s="24"/>
      <c r="AB36" s="19"/>
      <c r="AC36" s="167">
        <f t="shared" si="74"/>
        <v>0</v>
      </c>
      <c r="AD36" s="168">
        <f t="shared" si="75"/>
        <v>0</v>
      </c>
      <c r="AE36" s="32"/>
      <c r="AF36" s="24"/>
      <c r="AG36" s="19"/>
      <c r="AH36" s="167">
        <f t="shared" si="76"/>
        <v>0</v>
      </c>
      <c r="AI36" s="168">
        <f t="shared" si="77"/>
        <v>0</v>
      </c>
      <c r="AJ36" s="32"/>
      <c r="AK36" s="24"/>
      <c r="AL36" s="19"/>
      <c r="AM36" s="167">
        <f t="shared" si="78"/>
        <v>0</v>
      </c>
      <c r="AN36" s="168">
        <f t="shared" si="79"/>
        <v>0</v>
      </c>
      <c r="AO36" s="32"/>
      <c r="AP36" s="24"/>
      <c r="AQ36" s="19"/>
      <c r="AR36" s="167">
        <f t="shared" si="80"/>
        <v>0</v>
      </c>
      <c r="AS36" s="168">
        <f t="shared" si="81"/>
        <v>0</v>
      </c>
      <c r="AT36" s="32"/>
      <c r="AU36" s="24"/>
      <c r="AV36" s="19"/>
      <c r="AW36" s="167">
        <f t="shared" si="82"/>
        <v>0</v>
      </c>
      <c r="AX36" s="168">
        <f t="shared" si="83"/>
        <v>0</v>
      </c>
      <c r="AY36" s="32"/>
      <c r="AZ36" s="24"/>
      <c r="BA36" s="19"/>
      <c r="BB36" s="167">
        <f t="shared" si="84"/>
        <v>0</v>
      </c>
      <c r="BC36" s="168">
        <f t="shared" si="85"/>
        <v>0</v>
      </c>
      <c r="BD36" s="32"/>
      <c r="BE36" s="24"/>
      <c r="BF36" s="19"/>
      <c r="BG36" s="167">
        <f t="shared" si="86"/>
        <v>0</v>
      </c>
      <c r="BH36" s="168">
        <f t="shared" si="87"/>
        <v>0</v>
      </c>
      <c r="BI36" s="32"/>
      <c r="BJ36" s="24"/>
      <c r="BK36" s="19"/>
      <c r="BL36" s="167">
        <f t="shared" si="88"/>
        <v>0</v>
      </c>
      <c r="BM36" s="168">
        <f t="shared" si="89"/>
        <v>0</v>
      </c>
      <c r="BN36" s="32"/>
      <c r="BO36" s="24"/>
      <c r="BP36" s="19"/>
      <c r="BQ36" s="167">
        <f t="shared" si="90"/>
        <v>0</v>
      </c>
      <c r="BR36" s="168">
        <f t="shared" si="91"/>
        <v>0</v>
      </c>
      <c r="BS36" s="32"/>
      <c r="BT36" s="24"/>
      <c r="BU36" s="19"/>
      <c r="BV36" s="167">
        <f t="shared" si="92"/>
        <v>0</v>
      </c>
      <c r="BW36" s="168">
        <f t="shared" si="93"/>
        <v>0</v>
      </c>
      <c r="BX36" s="32"/>
      <c r="BY36" s="24"/>
      <c r="BZ36" s="19"/>
      <c r="CA36" s="167">
        <f t="shared" si="94"/>
        <v>0</v>
      </c>
      <c r="CB36" s="168">
        <f t="shared" si="95"/>
        <v>0</v>
      </c>
    </row>
    <row r="37" spans="1:80" ht="16.2" thickBot="1" x14ac:dyDescent="0.35">
      <c r="A37" s="161">
        <f t="shared" si="64"/>
        <v>0</v>
      </c>
      <c r="B37" s="162">
        <f t="shared" si="65"/>
        <v>0</v>
      </c>
      <c r="C37" s="53"/>
      <c r="D37" s="101" t="s">
        <v>852</v>
      </c>
      <c r="E37" s="102" t="s">
        <v>206</v>
      </c>
      <c r="F37" s="32"/>
      <c r="G37" s="24"/>
      <c r="H37" s="19"/>
      <c r="I37" s="162">
        <f t="shared" si="66"/>
        <v>0</v>
      </c>
      <c r="J37" s="166">
        <f t="shared" si="67"/>
        <v>0</v>
      </c>
      <c r="K37" s="32"/>
      <c r="L37" s="24"/>
      <c r="M37" s="19"/>
      <c r="N37" s="162">
        <f t="shared" si="68"/>
        <v>0</v>
      </c>
      <c r="O37" s="166">
        <f t="shared" si="69"/>
        <v>0</v>
      </c>
      <c r="P37" s="32"/>
      <c r="Q37" s="24"/>
      <c r="R37" s="19"/>
      <c r="S37" s="162">
        <f t="shared" si="70"/>
        <v>0</v>
      </c>
      <c r="T37" s="166">
        <f t="shared" si="71"/>
        <v>0</v>
      </c>
      <c r="U37" s="32"/>
      <c r="V37" s="24"/>
      <c r="W37" s="19"/>
      <c r="X37" s="171">
        <f t="shared" si="72"/>
        <v>0</v>
      </c>
      <c r="Y37" s="172">
        <f t="shared" si="73"/>
        <v>0</v>
      </c>
      <c r="Z37" s="32"/>
      <c r="AA37" s="24"/>
      <c r="AB37" s="19"/>
      <c r="AC37" s="171">
        <f t="shared" si="74"/>
        <v>0</v>
      </c>
      <c r="AD37" s="172">
        <f t="shared" si="75"/>
        <v>0</v>
      </c>
      <c r="AE37" s="32"/>
      <c r="AF37" s="24"/>
      <c r="AG37" s="19"/>
      <c r="AH37" s="171">
        <f t="shared" si="76"/>
        <v>0</v>
      </c>
      <c r="AI37" s="172">
        <f t="shared" si="77"/>
        <v>0</v>
      </c>
      <c r="AJ37" s="32"/>
      <c r="AK37" s="24"/>
      <c r="AL37" s="19"/>
      <c r="AM37" s="171">
        <f t="shared" si="78"/>
        <v>0</v>
      </c>
      <c r="AN37" s="172">
        <f t="shared" si="79"/>
        <v>0</v>
      </c>
      <c r="AO37" s="32"/>
      <c r="AP37" s="24"/>
      <c r="AQ37" s="19"/>
      <c r="AR37" s="171">
        <f t="shared" si="80"/>
        <v>0</v>
      </c>
      <c r="AS37" s="172">
        <f t="shared" si="81"/>
        <v>0</v>
      </c>
      <c r="AT37" s="32"/>
      <c r="AU37" s="24"/>
      <c r="AV37" s="19"/>
      <c r="AW37" s="171">
        <f t="shared" si="82"/>
        <v>0</v>
      </c>
      <c r="AX37" s="172">
        <f t="shared" si="83"/>
        <v>0</v>
      </c>
      <c r="AY37" s="32"/>
      <c r="AZ37" s="24"/>
      <c r="BA37" s="19"/>
      <c r="BB37" s="171">
        <f t="shared" si="84"/>
        <v>0</v>
      </c>
      <c r="BC37" s="172">
        <f t="shared" si="85"/>
        <v>0</v>
      </c>
      <c r="BD37" s="32"/>
      <c r="BE37" s="24"/>
      <c r="BF37" s="19"/>
      <c r="BG37" s="171">
        <f t="shared" si="86"/>
        <v>0</v>
      </c>
      <c r="BH37" s="172">
        <f t="shared" si="87"/>
        <v>0</v>
      </c>
      <c r="BI37" s="32"/>
      <c r="BJ37" s="24"/>
      <c r="BK37" s="19"/>
      <c r="BL37" s="171">
        <f t="shared" si="88"/>
        <v>0</v>
      </c>
      <c r="BM37" s="172">
        <f t="shared" si="89"/>
        <v>0</v>
      </c>
      <c r="BN37" s="32"/>
      <c r="BO37" s="24"/>
      <c r="BP37" s="19"/>
      <c r="BQ37" s="171">
        <f t="shared" si="90"/>
        <v>0</v>
      </c>
      <c r="BR37" s="172">
        <f t="shared" si="91"/>
        <v>0</v>
      </c>
      <c r="BS37" s="32"/>
      <c r="BT37" s="24"/>
      <c r="BU37" s="19"/>
      <c r="BV37" s="171">
        <f t="shared" si="92"/>
        <v>0</v>
      </c>
      <c r="BW37" s="172">
        <f t="shared" si="93"/>
        <v>0</v>
      </c>
      <c r="BX37" s="32"/>
      <c r="BY37" s="24"/>
      <c r="BZ37" s="19"/>
      <c r="CA37" s="171">
        <f t="shared" si="94"/>
        <v>0</v>
      </c>
      <c r="CB37" s="172">
        <f t="shared" si="95"/>
        <v>0</v>
      </c>
    </row>
    <row r="38" spans="1:80" x14ac:dyDescent="0.3">
      <c r="A38" s="7"/>
      <c r="B38" s="7"/>
      <c r="C38" s="2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pans="1:80" x14ac:dyDescent="0.3">
      <c r="A39" s="7"/>
      <c r="B39" s="7"/>
      <c r="C39" s="2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</sheetData>
  <sheetProtection password="8461" sheet="1" objects="1" scenarios="1"/>
  <customSheetViews>
    <customSheetView guid="{86F81207-7E80-42B1-B954-DFE892EB981C}" scale="80" showGridLines="0">
      <pane xSplit="5" ySplit="6" topLeftCell="F7" activePane="bottomRight" state="frozen"/>
      <selection pane="bottomRight" activeCell="F7" sqref="F7"/>
      <pageMargins left="0.5" right="0" top="0.32" bottom="0.52" header="0.31" footer="0.2"/>
      <printOptions horizontalCentered="1"/>
      <pageSetup scale="43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16">
    <mergeCell ref="A1:C1"/>
    <mergeCell ref="F4:J4"/>
    <mergeCell ref="BX4:CB4"/>
    <mergeCell ref="BN4:BR4"/>
    <mergeCell ref="BS4:BW4"/>
    <mergeCell ref="BD4:BH4"/>
    <mergeCell ref="BI4:BM4"/>
    <mergeCell ref="K4:O4"/>
    <mergeCell ref="P4:T4"/>
    <mergeCell ref="U4:Y4"/>
    <mergeCell ref="Z4:AD4"/>
    <mergeCell ref="AY4:BC4"/>
    <mergeCell ref="AE4:AI4"/>
    <mergeCell ref="AJ4:AN4"/>
    <mergeCell ref="AO4:AS4"/>
    <mergeCell ref="AT4:AX4"/>
  </mergeCells>
  <phoneticPr fontId="0" type="noConversion"/>
  <printOptions horizontalCentered="1"/>
  <pageMargins left="0.5" right="0" top="0.32" bottom="0.52" header="0.31" footer="0.2"/>
  <pageSetup scale="43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56"/>
  <sheetViews>
    <sheetView showGridLines="0" zoomScale="80" zoomScaleNormal="80" zoomScaleSheetLayoutView="75" workbookViewId="0">
      <pane xSplit="5" ySplit="6" topLeftCell="F7" activePane="bottomRight" state="frozen"/>
      <selection activeCell="E45" sqref="E45"/>
      <selection pane="topRight" activeCell="E45" sqref="E45"/>
      <selection pane="bottomLeft" activeCell="E45" sqref="E45"/>
      <selection pane="bottomRight" activeCell="V2" sqref="V2"/>
    </sheetView>
  </sheetViews>
  <sheetFormatPr defaultColWidth="8.90625" defaultRowHeight="15.6" x14ac:dyDescent="0.3"/>
  <cols>
    <col min="1" max="2" width="15.81640625" style="2" customWidth="1"/>
    <col min="3" max="3" width="8.1796875" style="29" customWidth="1"/>
    <col min="4" max="4" width="7" style="12" customWidth="1"/>
    <col min="5" max="5" width="41.90625" style="2" customWidth="1"/>
    <col min="6" max="7" width="15.81640625" style="3" customWidth="1"/>
    <col min="8" max="8" width="5.81640625" style="3" customWidth="1"/>
    <col min="9" max="12" width="15.81640625" style="3" customWidth="1"/>
    <col min="13" max="13" width="5.81640625" style="3" customWidth="1"/>
    <col min="14" max="17" width="15.81640625" style="3" customWidth="1"/>
    <col min="18" max="18" width="5.81640625" style="3" customWidth="1"/>
    <col min="19" max="20" width="15.81640625" style="3" customWidth="1"/>
    <col min="21" max="22" width="15.81640625" style="2" customWidth="1"/>
    <col min="23" max="23" width="5.81640625" style="2" customWidth="1"/>
    <col min="24" max="25" width="15.81640625" style="2" customWidth="1"/>
    <col min="26" max="16384" width="8.90625" style="2"/>
  </cols>
  <sheetData>
    <row r="1" spans="1:25" ht="16.2" thickBot="1" x14ac:dyDescent="0.35">
      <c r="A1" s="367" t="str">
        <f>'Project Info'!B2</f>
        <v>Alleghany County,VA</v>
      </c>
      <c r="B1" s="367"/>
      <c r="C1" s="367"/>
      <c r="E1" s="130" t="str">
        <f>'Project Info'!B4</f>
        <v xml:space="preserve"> P25 Phase 2 Radio Communications System</v>
      </c>
    </row>
    <row r="2" spans="1:25" ht="16.2" thickBot="1" x14ac:dyDescent="0.35">
      <c r="A2" s="178">
        <f>A3+B3</f>
        <v>0</v>
      </c>
      <c r="B2" s="177"/>
      <c r="C2" s="28"/>
      <c r="E2" s="131" t="str">
        <f>'Project Info'!B6</f>
        <v>Date Entered on "Project Info" Sheet</v>
      </c>
      <c r="F2" s="173"/>
      <c r="G2" s="173"/>
      <c r="H2" s="173"/>
      <c r="I2" s="178">
        <f>I3+J3</f>
        <v>0</v>
      </c>
      <c r="J2" s="177"/>
      <c r="K2" s="173"/>
      <c r="L2" s="173"/>
      <c r="M2" s="173"/>
      <c r="N2" s="178">
        <f>N3+O3</f>
        <v>0</v>
      </c>
      <c r="O2" s="177"/>
      <c r="P2" s="173"/>
      <c r="Q2" s="173"/>
      <c r="R2" s="173"/>
      <c r="S2" s="178">
        <f>S3+T3</f>
        <v>0</v>
      </c>
      <c r="T2" s="177"/>
      <c r="U2" s="177"/>
      <c r="V2" s="177"/>
      <c r="W2" s="177"/>
      <c r="X2" s="178">
        <f>X3+Y3</f>
        <v>0</v>
      </c>
      <c r="Y2" s="177"/>
    </row>
    <row r="3" spans="1:25" ht="16.2" thickBot="1" x14ac:dyDescent="0.35">
      <c r="A3" s="161">
        <f>SUM(A6:A5956)</f>
        <v>0</v>
      </c>
      <c r="B3" s="179">
        <f>SUM(B6:B5956)</f>
        <v>0</v>
      </c>
      <c r="C3" s="16"/>
      <c r="E3" s="131" t="str">
        <f>'Project Info'!B8</f>
        <v>Proposer Name Entered on "Project Info" Sheet</v>
      </c>
      <c r="F3" s="173"/>
      <c r="G3" s="173"/>
      <c r="H3" s="174"/>
      <c r="I3" s="161">
        <f>SUM(I6:I5956)</f>
        <v>0</v>
      </c>
      <c r="J3" s="179">
        <f>SUM(J6:J5956)</f>
        <v>0</v>
      </c>
      <c r="K3" s="173"/>
      <c r="L3" s="173"/>
      <c r="M3" s="174"/>
      <c r="N3" s="161">
        <f>SUM(N6:N5956)</f>
        <v>0</v>
      </c>
      <c r="O3" s="179">
        <f>SUM(O6:O5956)</f>
        <v>0</v>
      </c>
      <c r="P3" s="173"/>
      <c r="Q3" s="173"/>
      <c r="R3" s="174"/>
      <c r="S3" s="161">
        <f>SUM(S6:S5956)</f>
        <v>0</v>
      </c>
      <c r="T3" s="179">
        <f>SUM(T6:T5956)</f>
        <v>0</v>
      </c>
      <c r="U3" s="177"/>
      <c r="V3" s="177"/>
      <c r="W3" s="174"/>
      <c r="X3" s="161">
        <f>SUM(X6:X5956)</f>
        <v>0</v>
      </c>
      <c r="Y3" s="179">
        <f>SUM(Y6:Y5956)</f>
        <v>0</v>
      </c>
    </row>
    <row r="4" spans="1:25" s="3" customFormat="1" ht="15.75" customHeight="1" thickBot="1" x14ac:dyDescent="0.35">
      <c r="A4" s="36" t="s">
        <v>177</v>
      </c>
      <c r="B4" s="77" t="s">
        <v>177</v>
      </c>
      <c r="C4" s="78" t="s">
        <v>198</v>
      </c>
      <c r="D4" s="136"/>
      <c r="E4" s="132"/>
      <c r="F4" s="374" t="s">
        <v>212</v>
      </c>
      <c r="G4" s="375"/>
      <c r="H4" s="377"/>
      <c r="I4" s="377"/>
      <c r="J4" s="378"/>
      <c r="K4" s="374" t="s">
        <v>211</v>
      </c>
      <c r="L4" s="375"/>
      <c r="M4" s="375"/>
      <c r="N4" s="375"/>
      <c r="O4" s="376"/>
      <c r="P4" s="374" t="s">
        <v>210</v>
      </c>
      <c r="Q4" s="375"/>
      <c r="R4" s="375"/>
      <c r="S4" s="375"/>
      <c r="T4" s="376"/>
      <c r="U4" s="374" t="s">
        <v>209</v>
      </c>
      <c r="V4" s="375"/>
      <c r="W4" s="375"/>
      <c r="X4" s="375"/>
      <c r="Y4" s="376"/>
    </row>
    <row r="5" spans="1:25" s="3" customFormat="1" ht="16.2" thickBot="1" x14ac:dyDescent="0.35">
      <c r="A5" s="79" t="s">
        <v>0</v>
      </c>
      <c r="B5" s="58" t="s">
        <v>143</v>
      </c>
      <c r="C5" s="59" t="s">
        <v>205</v>
      </c>
      <c r="D5" s="105"/>
      <c r="E5" s="105"/>
      <c r="F5" s="5" t="s">
        <v>0</v>
      </c>
      <c r="G5" s="77" t="s">
        <v>143</v>
      </c>
      <c r="H5" s="104" t="s">
        <v>144</v>
      </c>
      <c r="I5" s="21" t="s">
        <v>145</v>
      </c>
      <c r="J5" s="22" t="s">
        <v>146</v>
      </c>
      <c r="K5" s="5" t="s">
        <v>0</v>
      </c>
      <c r="L5" s="77" t="s">
        <v>143</v>
      </c>
      <c r="M5" s="104" t="s">
        <v>144</v>
      </c>
      <c r="N5" s="21" t="s">
        <v>145</v>
      </c>
      <c r="O5" s="22" t="s">
        <v>146</v>
      </c>
      <c r="P5" s="5" t="s">
        <v>0</v>
      </c>
      <c r="Q5" s="77" t="s">
        <v>143</v>
      </c>
      <c r="R5" s="104" t="s">
        <v>144</v>
      </c>
      <c r="S5" s="21" t="s">
        <v>145</v>
      </c>
      <c r="T5" s="22" t="s">
        <v>146</v>
      </c>
      <c r="U5" s="5" t="s">
        <v>0</v>
      </c>
      <c r="V5" s="77" t="s">
        <v>143</v>
      </c>
      <c r="W5" s="104" t="s">
        <v>144</v>
      </c>
      <c r="X5" s="21" t="s">
        <v>145</v>
      </c>
      <c r="Y5" s="22" t="s">
        <v>146</v>
      </c>
    </row>
    <row r="6" spans="1:25" x14ac:dyDescent="0.3">
      <c r="A6" s="54"/>
      <c r="B6" s="54"/>
      <c r="C6" s="56"/>
      <c r="D6" s="10" t="s">
        <v>185</v>
      </c>
      <c r="E6" s="62" t="s">
        <v>202</v>
      </c>
      <c r="F6" s="30"/>
      <c r="G6" s="23"/>
      <c r="H6" s="9"/>
      <c r="I6" s="23"/>
      <c r="J6" s="31"/>
      <c r="K6" s="30"/>
      <c r="L6" s="23"/>
      <c r="M6" s="9"/>
      <c r="N6" s="23"/>
      <c r="O6" s="31"/>
      <c r="P6" s="30"/>
      <c r="Q6" s="23"/>
      <c r="R6" s="9"/>
      <c r="S6" s="23"/>
      <c r="T6" s="31"/>
      <c r="U6" s="30"/>
      <c r="V6" s="23"/>
      <c r="W6" s="9"/>
      <c r="X6" s="15"/>
      <c r="Y6" s="39"/>
    </row>
    <row r="7" spans="1:25" x14ac:dyDescent="0.3">
      <c r="A7" s="159">
        <f t="shared" ref="A7" si="0">SUMIF($H$5:$IV$5,"QTY*Equipment",$H7:$IV7)</f>
        <v>0</v>
      </c>
      <c r="B7" s="160">
        <f>SUMIF($H$5:$IV$5,"QTY*Install",$H7:$IV7)</f>
        <v>0</v>
      </c>
      <c r="C7" s="18"/>
      <c r="D7" s="10" t="s">
        <v>91</v>
      </c>
      <c r="E7" s="94" t="s">
        <v>285</v>
      </c>
      <c r="F7" s="75"/>
      <c r="G7" s="20"/>
      <c r="H7" s="19"/>
      <c r="I7" s="160">
        <f>H7*$F7</f>
        <v>0</v>
      </c>
      <c r="J7" s="163">
        <f>H7*$G7</f>
        <v>0</v>
      </c>
      <c r="K7" s="75"/>
      <c r="L7" s="20"/>
      <c r="M7" s="19"/>
      <c r="N7" s="167">
        <f>M7*K7</f>
        <v>0</v>
      </c>
      <c r="O7" s="168">
        <f>M7*L7</f>
        <v>0</v>
      </c>
      <c r="P7" s="75"/>
      <c r="Q7" s="20"/>
      <c r="R7" s="19"/>
      <c r="S7" s="167">
        <f>R7*P7</f>
        <v>0</v>
      </c>
      <c r="T7" s="168">
        <f>R7*Q7</f>
        <v>0</v>
      </c>
      <c r="U7" s="75"/>
      <c r="V7" s="20"/>
      <c r="W7" s="19"/>
      <c r="X7" s="167">
        <f>W7*U7</f>
        <v>0</v>
      </c>
      <c r="Y7" s="168">
        <f>W7*V7</f>
        <v>0</v>
      </c>
    </row>
    <row r="8" spans="1:25" x14ac:dyDescent="0.3">
      <c r="A8" s="164"/>
      <c r="B8" s="164"/>
      <c r="C8" s="17"/>
      <c r="D8" s="10" t="s">
        <v>92</v>
      </c>
      <c r="E8" s="88" t="s">
        <v>50</v>
      </c>
      <c r="F8" s="30"/>
      <c r="G8" s="23"/>
      <c r="H8" s="9"/>
      <c r="I8" s="169"/>
      <c r="J8" s="170"/>
      <c r="K8" s="30"/>
      <c r="L8" s="23"/>
      <c r="M8" s="9"/>
      <c r="N8" s="169"/>
      <c r="O8" s="170"/>
      <c r="P8" s="30"/>
      <c r="Q8" s="23"/>
      <c r="R8" s="9"/>
      <c r="S8" s="169"/>
      <c r="T8" s="170"/>
      <c r="U8" s="30"/>
      <c r="V8" s="23"/>
      <c r="W8" s="9"/>
      <c r="X8" s="164"/>
      <c r="Y8" s="165"/>
    </row>
    <row r="9" spans="1:25" x14ac:dyDescent="0.3">
      <c r="A9" s="160">
        <f t="shared" ref="A9:A12" si="1">SUMIF($H$5:$IV$5,"QTY*Equipment",$H9:$IV9)</f>
        <v>0</v>
      </c>
      <c r="B9" s="160">
        <f>SUMIF($H$5:$IV$5,"QTY*Install",$H9:$IV9)</f>
        <v>0</v>
      </c>
      <c r="C9" s="18"/>
      <c r="D9" s="11" t="s">
        <v>868</v>
      </c>
      <c r="E9" s="83" t="s">
        <v>524</v>
      </c>
      <c r="F9" s="32"/>
      <c r="G9" s="24"/>
      <c r="H9" s="271">
        <v>6</v>
      </c>
      <c r="I9" s="167">
        <f>H9*$F9</f>
        <v>0</v>
      </c>
      <c r="J9" s="168">
        <f>H9*$G9</f>
        <v>0</v>
      </c>
      <c r="K9" s="32"/>
      <c r="L9" s="24"/>
      <c r="M9" s="19"/>
      <c r="N9" s="167">
        <f>M9*K9</f>
        <v>0</v>
      </c>
      <c r="O9" s="168">
        <f>M9*L9</f>
        <v>0</v>
      </c>
      <c r="P9" s="32"/>
      <c r="Q9" s="24"/>
      <c r="R9" s="19"/>
      <c r="S9" s="167">
        <f>R9*P9</f>
        <v>0</v>
      </c>
      <c r="T9" s="168">
        <f>R9*Q9</f>
        <v>0</v>
      </c>
      <c r="U9" s="32"/>
      <c r="V9" s="24"/>
      <c r="W9" s="19"/>
      <c r="X9" s="160">
        <f>W9*U9</f>
        <v>0</v>
      </c>
      <c r="Y9" s="163">
        <f>W9*V9</f>
        <v>0</v>
      </c>
    </row>
    <row r="10" spans="1:25" x14ac:dyDescent="0.3">
      <c r="A10" s="160">
        <f t="shared" si="1"/>
        <v>0</v>
      </c>
      <c r="B10" s="160">
        <f>SUMIF($H$5:$IV$5,"QTY*Install",$H10:$IV10)</f>
        <v>0</v>
      </c>
      <c r="C10" s="18"/>
      <c r="D10" s="11" t="s">
        <v>869</v>
      </c>
      <c r="E10" s="263" t="s">
        <v>899</v>
      </c>
      <c r="F10" s="32"/>
      <c r="G10" s="24"/>
      <c r="H10" s="271">
        <v>6</v>
      </c>
      <c r="I10" s="167">
        <f>H10*$F10</f>
        <v>0</v>
      </c>
      <c r="J10" s="168">
        <f>H10*$G10</f>
        <v>0</v>
      </c>
      <c r="K10" s="32"/>
      <c r="L10" s="24"/>
      <c r="M10" s="19"/>
      <c r="N10" s="167">
        <f>M10*K10</f>
        <v>0</v>
      </c>
      <c r="O10" s="168">
        <f>M10*L10</f>
        <v>0</v>
      </c>
      <c r="P10" s="32"/>
      <c r="Q10" s="24"/>
      <c r="R10" s="19"/>
      <c r="S10" s="167">
        <f>R10*P10</f>
        <v>0</v>
      </c>
      <c r="T10" s="168">
        <f>R10*Q10</f>
        <v>0</v>
      </c>
      <c r="U10" s="32"/>
      <c r="V10" s="24"/>
      <c r="W10" s="19"/>
      <c r="X10" s="160">
        <f>W10*U10</f>
        <v>0</v>
      </c>
      <c r="Y10" s="163">
        <f>W10*V10</f>
        <v>0</v>
      </c>
    </row>
    <row r="11" spans="1:25" x14ac:dyDescent="0.3">
      <c r="A11" s="160">
        <f t="shared" si="1"/>
        <v>0</v>
      </c>
      <c r="B11" s="160">
        <f>SUMIF($H$5:$IV$5,"QTY*Install",$H11:$IV11)</f>
        <v>0</v>
      </c>
      <c r="C11" s="18"/>
      <c r="D11" s="11" t="s">
        <v>870</v>
      </c>
      <c r="E11" s="208" t="s">
        <v>536</v>
      </c>
      <c r="F11" s="32"/>
      <c r="G11" s="24"/>
      <c r="H11" s="19"/>
      <c r="I11" s="167">
        <f>H11*$F11</f>
        <v>0</v>
      </c>
      <c r="J11" s="168">
        <f>H11*$G11</f>
        <v>0</v>
      </c>
      <c r="K11" s="32"/>
      <c r="L11" s="24"/>
      <c r="M11" s="19"/>
      <c r="N11" s="167">
        <f>M11*K11</f>
        <v>0</v>
      </c>
      <c r="O11" s="168">
        <f>M11*L11</f>
        <v>0</v>
      </c>
      <c r="P11" s="32"/>
      <c r="Q11" s="24"/>
      <c r="R11" s="19"/>
      <c r="S11" s="167">
        <f>R11*P11</f>
        <v>0</v>
      </c>
      <c r="T11" s="168">
        <f>R11*Q11</f>
        <v>0</v>
      </c>
      <c r="U11" s="32"/>
      <c r="V11" s="24"/>
      <c r="W11" s="19"/>
      <c r="X11" s="160">
        <f>W11*U11</f>
        <v>0</v>
      </c>
      <c r="Y11" s="163">
        <f>W11*V11</f>
        <v>0</v>
      </c>
    </row>
    <row r="12" spans="1:25" x14ac:dyDescent="0.3">
      <c r="A12" s="160">
        <f t="shared" si="1"/>
        <v>0</v>
      </c>
      <c r="B12" s="160">
        <f>SUMIF($H$5:$IV$5,"QTY*Install",$H12:$IV12)</f>
        <v>0</v>
      </c>
      <c r="C12" s="18"/>
      <c r="D12" s="11" t="s">
        <v>871</v>
      </c>
      <c r="E12" s="208" t="s">
        <v>536</v>
      </c>
      <c r="F12" s="32"/>
      <c r="G12" s="24"/>
      <c r="H12" s="19"/>
      <c r="I12" s="167">
        <f>H12*$F12</f>
        <v>0</v>
      </c>
      <c r="J12" s="168">
        <f>H12*$G12</f>
        <v>0</v>
      </c>
      <c r="K12" s="32"/>
      <c r="L12" s="24"/>
      <c r="M12" s="19"/>
      <c r="N12" s="167">
        <f>M12*K12</f>
        <v>0</v>
      </c>
      <c r="O12" s="168">
        <f>M12*L12</f>
        <v>0</v>
      </c>
      <c r="P12" s="32"/>
      <c r="Q12" s="24"/>
      <c r="R12" s="19"/>
      <c r="S12" s="167">
        <f>R12*P12</f>
        <v>0</v>
      </c>
      <c r="T12" s="168">
        <f>R12*Q12</f>
        <v>0</v>
      </c>
      <c r="U12" s="32"/>
      <c r="V12" s="24"/>
      <c r="W12" s="19"/>
      <c r="X12" s="160">
        <f>W12*U12</f>
        <v>0</v>
      </c>
      <c r="Y12" s="163">
        <f>W12*V12</f>
        <v>0</v>
      </c>
    </row>
    <row r="13" spans="1:25" x14ac:dyDescent="0.3">
      <c r="A13" s="164"/>
      <c r="B13" s="164"/>
      <c r="C13" s="17"/>
      <c r="D13" s="10" t="s">
        <v>93</v>
      </c>
      <c r="E13" s="88" t="s">
        <v>84</v>
      </c>
      <c r="F13" s="30"/>
      <c r="G13" s="23"/>
      <c r="H13" s="9"/>
      <c r="I13" s="169"/>
      <c r="J13" s="170"/>
      <c r="K13" s="30"/>
      <c r="L13" s="23"/>
      <c r="M13" s="9"/>
      <c r="N13" s="169"/>
      <c r="O13" s="170"/>
      <c r="P13" s="30"/>
      <c r="Q13" s="23"/>
      <c r="R13" s="9"/>
      <c r="S13" s="169"/>
      <c r="T13" s="170"/>
      <c r="U13" s="30"/>
      <c r="V13" s="23"/>
      <c r="W13" s="9"/>
      <c r="X13" s="164"/>
      <c r="Y13" s="165"/>
    </row>
    <row r="14" spans="1:25" x14ac:dyDescent="0.3">
      <c r="A14" s="160">
        <f t="shared" ref="A14:A21" si="2">SUMIF($H$5:$IV$5,"QTY*Equipment",$H14:$IV14)</f>
        <v>0</v>
      </c>
      <c r="B14" s="160">
        <f t="shared" ref="B14:B21" si="3">SUMIF($H$5:$IV$5,"QTY*Install",$H14:$IV14)</f>
        <v>0</v>
      </c>
      <c r="C14" s="18"/>
      <c r="D14" s="11" t="s">
        <v>872</v>
      </c>
      <c r="E14" s="83" t="s">
        <v>114</v>
      </c>
      <c r="F14" s="32"/>
      <c r="G14" s="24"/>
      <c r="H14" s="271">
        <v>6</v>
      </c>
      <c r="I14" s="167">
        <f t="shared" ref="I14:I21" si="4">H14*$F14</f>
        <v>0</v>
      </c>
      <c r="J14" s="168">
        <f t="shared" ref="J14:J21" si="5">H14*$G14</f>
        <v>0</v>
      </c>
      <c r="K14" s="32"/>
      <c r="L14" s="24"/>
      <c r="M14" s="19"/>
      <c r="N14" s="167">
        <f t="shared" ref="N14:N21" si="6">M14*K14</f>
        <v>0</v>
      </c>
      <c r="O14" s="168">
        <f t="shared" ref="O14:O21" si="7">M14*L14</f>
        <v>0</v>
      </c>
      <c r="P14" s="32"/>
      <c r="Q14" s="24"/>
      <c r="R14" s="19"/>
      <c r="S14" s="167">
        <f t="shared" ref="S14:S21" si="8">R14*P14</f>
        <v>0</v>
      </c>
      <c r="T14" s="168">
        <f t="shared" ref="T14:T21" si="9">R14*Q14</f>
        <v>0</v>
      </c>
      <c r="U14" s="32"/>
      <c r="V14" s="24"/>
      <c r="W14" s="19"/>
      <c r="X14" s="160">
        <f t="shared" ref="X14:X21" si="10">W14*U14</f>
        <v>0</v>
      </c>
      <c r="Y14" s="163">
        <f t="shared" ref="Y14:Y21" si="11">W14*V14</f>
        <v>0</v>
      </c>
    </row>
    <row r="15" spans="1:25" x14ac:dyDescent="0.3">
      <c r="A15" s="160">
        <f t="shared" si="2"/>
        <v>0</v>
      </c>
      <c r="B15" s="160">
        <f t="shared" si="3"/>
        <v>0</v>
      </c>
      <c r="C15" s="18"/>
      <c r="D15" s="11" t="s">
        <v>873</v>
      </c>
      <c r="E15" s="83" t="s">
        <v>115</v>
      </c>
      <c r="F15" s="32"/>
      <c r="G15" s="24"/>
      <c r="H15" s="271">
        <v>6</v>
      </c>
      <c r="I15" s="167">
        <f t="shared" si="4"/>
        <v>0</v>
      </c>
      <c r="J15" s="168">
        <f t="shared" si="5"/>
        <v>0</v>
      </c>
      <c r="K15" s="32"/>
      <c r="L15" s="24"/>
      <c r="M15" s="19"/>
      <c r="N15" s="167">
        <f t="shared" si="6"/>
        <v>0</v>
      </c>
      <c r="O15" s="168">
        <f t="shared" si="7"/>
        <v>0</v>
      </c>
      <c r="P15" s="32"/>
      <c r="Q15" s="24"/>
      <c r="R15" s="19"/>
      <c r="S15" s="167">
        <f t="shared" si="8"/>
        <v>0</v>
      </c>
      <c r="T15" s="168">
        <f t="shared" si="9"/>
        <v>0</v>
      </c>
      <c r="U15" s="32"/>
      <c r="V15" s="24"/>
      <c r="W15" s="19"/>
      <c r="X15" s="160">
        <f t="shared" si="10"/>
        <v>0</v>
      </c>
      <c r="Y15" s="163">
        <f t="shared" si="11"/>
        <v>0</v>
      </c>
    </row>
    <row r="16" spans="1:25" x14ac:dyDescent="0.3">
      <c r="A16" s="160">
        <f t="shared" si="2"/>
        <v>0</v>
      </c>
      <c r="B16" s="160">
        <f t="shared" si="3"/>
        <v>0</v>
      </c>
      <c r="C16" s="18"/>
      <c r="D16" s="11" t="s">
        <v>810</v>
      </c>
      <c r="E16" s="83" t="s">
        <v>71</v>
      </c>
      <c r="F16" s="32"/>
      <c r="G16" s="24"/>
      <c r="H16" s="271">
        <v>6</v>
      </c>
      <c r="I16" s="167">
        <f t="shared" si="4"/>
        <v>0</v>
      </c>
      <c r="J16" s="168">
        <f t="shared" si="5"/>
        <v>0</v>
      </c>
      <c r="K16" s="32"/>
      <c r="L16" s="24"/>
      <c r="M16" s="19"/>
      <c r="N16" s="167">
        <f t="shared" si="6"/>
        <v>0</v>
      </c>
      <c r="O16" s="168">
        <f t="shared" si="7"/>
        <v>0</v>
      </c>
      <c r="P16" s="32"/>
      <c r="Q16" s="24"/>
      <c r="R16" s="19"/>
      <c r="S16" s="167">
        <f t="shared" si="8"/>
        <v>0</v>
      </c>
      <c r="T16" s="168">
        <f t="shared" si="9"/>
        <v>0</v>
      </c>
      <c r="U16" s="32"/>
      <c r="V16" s="24"/>
      <c r="W16" s="19"/>
      <c r="X16" s="160">
        <f t="shared" si="10"/>
        <v>0</v>
      </c>
      <c r="Y16" s="163">
        <f t="shared" si="11"/>
        <v>0</v>
      </c>
    </row>
    <row r="17" spans="1:25" x14ac:dyDescent="0.3">
      <c r="A17" s="160">
        <f t="shared" si="2"/>
        <v>0</v>
      </c>
      <c r="B17" s="160">
        <f t="shared" si="3"/>
        <v>0</v>
      </c>
      <c r="C17" s="18"/>
      <c r="D17" s="11" t="s">
        <v>811</v>
      </c>
      <c r="E17" s="83" t="s">
        <v>72</v>
      </c>
      <c r="F17" s="32"/>
      <c r="G17" s="24"/>
      <c r="H17" s="271">
        <v>6</v>
      </c>
      <c r="I17" s="167">
        <f t="shared" si="4"/>
        <v>0</v>
      </c>
      <c r="J17" s="168">
        <f t="shared" si="5"/>
        <v>0</v>
      </c>
      <c r="K17" s="32"/>
      <c r="L17" s="24"/>
      <c r="M17" s="19"/>
      <c r="N17" s="167">
        <f t="shared" si="6"/>
        <v>0</v>
      </c>
      <c r="O17" s="168">
        <f t="shared" si="7"/>
        <v>0</v>
      </c>
      <c r="P17" s="32"/>
      <c r="Q17" s="24"/>
      <c r="R17" s="19"/>
      <c r="S17" s="167">
        <f t="shared" si="8"/>
        <v>0</v>
      </c>
      <c r="T17" s="168">
        <f t="shared" si="9"/>
        <v>0</v>
      </c>
      <c r="U17" s="32"/>
      <c r="V17" s="24"/>
      <c r="W17" s="19"/>
      <c r="X17" s="160">
        <f t="shared" si="10"/>
        <v>0</v>
      </c>
      <c r="Y17" s="163">
        <f t="shared" si="11"/>
        <v>0</v>
      </c>
    </row>
    <row r="18" spans="1:25" x14ac:dyDescent="0.3">
      <c r="A18" s="160">
        <f t="shared" si="2"/>
        <v>0</v>
      </c>
      <c r="B18" s="160">
        <f t="shared" si="3"/>
        <v>0</v>
      </c>
      <c r="C18" s="18"/>
      <c r="D18" s="11" t="s">
        <v>812</v>
      </c>
      <c r="E18" s="83" t="s">
        <v>73</v>
      </c>
      <c r="F18" s="32"/>
      <c r="G18" s="24"/>
      <c r="H18" s="271">
        <v>6</v>
      </c>
      <c r="I18" s="167">
        <f t="shared" si="4"/>
        <v>0</v>
      </c>
      <c r="J18" s="168">
        <f t="shared" si="5"/>
        <v>0</v>
      </c>
      <c r="K18" s="32"/>
      <c r="L18" s="24"/>
      <c r="M18" s="19"/>
      <c r="N18" s="167">
        <f t="shared" si="6"/>
        <v>0</v>
      </c>
      <c r="O18" s="168">
        <f t="shared" si="7"/>
        <v>0</v>
      </c>
      <c r="P18" s="32"/>
      <c r="Q18" s="24"/>
      <c r="R18" s="19"/>
      <c r="S18" s="167">
        <f t="shared" si="8"/>
        <v>0</v>
      </c>
      <c r="T18" s="168">
        <f t="shared" si="9"/>
        <v>0</v>
      </c>
      <c r="U18" s="32"/>
      <c r="V18" s="24"/>
      <c r="W18" s="19"/>
      <c r="X18" s="160">
        <f t="shared" si="10"/>
        <v>0</v>
      </c>
      <c r="Y18" s="163">
        <f t="shared" si="11"/>
        <v>0</v>
      </c>
    </row>
    <row r="19" spans="1:25" x14ac:dyDescent="0.3">
      <c r="A19" s="160">
        <f t="shared" si="2"/>
        <v>0</v>
      </c>
      <c r="B19" s="160">
        <f t="shared" si="3"/>
        <v>0</v>
      </c>
      <c r="C19" s="18"/>
      <c r="D19" s="11" t="s">
        <v>813</v>
      </c>
      <c r="E19" s="208" t="s">
        <v>535</v>
      </c>
      <c r="F19" s="32"/>
      <c r="G19" s="24"/>
      <c r="H19" s="19"/>
      <c r="I19" s="167">
        <f t="shared" si="4"/>
        <v>0</v>
      </c>
      <c r="J19" s="168">
        <f t="shared" si="5"/>
        <v>0</v>
      </c>
      <c r="K19" s="32"/>
      <c r="L19" s="24"/>
      <c r="M19" s="19"/>
      <c r="N19" s="167">
        <f t="shared" si="6"/>
        <v>0</v>
      </c>
      <c r="O19" s="168">
        <f t="shared" si="7"/>
        <v>0</v>
      </c>
      <c r="P19" s="32"/>
      <c r="Q19" s="24"/>
      <c r="R19" s="19"/>
      <c r="S19" s="167">
        <f t="shared" si="8"/>
        <v>0</v>
      </c>
      <c r="T19" s="168">
        <f t="shared" si="9"/>
        <v>0</v>
      </c>
      <c r="U19" s="32"/>
      <c r="V19" s="24"/>
      <c r="W19" s="19"/>
      <c r="X19" s="160">
        <f t="shared" si="10"/>
        <v>0</v>
      </c>
      <c r="Y19" s="163">
        <f t="shared" si="11"/>
        <v>0</v>
      </c>
    </row>
    <row r="20" spans="1:25" x14ac:dyDescent="0.3">
      <c r="A20" s="160">
        <f t="shared" si="2"/>
        <v>0</v>
      </c>
      <c r="B20" s="160">
        <f t="shared" si="3"/>
        <v>0</v>
      </c>
      <c r="C20" s="18"/>
      <c r="D20" s="11" t="s">
        <v>814</v>
      </c>
      <c r="E20" s="208" t="s">
        <v>535</v>
      </c>
      <c r="F20" s="32"/>
      <c r="G20" s="24"/>
      <c r="H20" s="19"/>
      <c r="I20" s="167">
        <f t="shared" si="4"/>
        <v>0</v>
      </c>
      <c r="J20" s="168">
        <f t="shared" si="5"/>
        <v>0</v>
      </c>
      <c r="K20" s="32"/>
      <c r="L20" s="24"/>
      <c r="M20" s="19"/>
      <c r="N20" s="167">
        <f t="shared" si="6"/>
        <v>0</v>
      </c>
      <c r="O20" s="168">
        <f t="shared" si="7"/>
        <v>0</v>
      </c>
      <c r="P20" s="32"/>
      <c r="Q20" s="24"/>
      <c r="R20" s="19"/>
      <c r="S20" s="167">
        <f t="shared" si="8"/>
        <v>0</v>
      </c>
      <c r="T20" s="168">
        <f t="shared" si="9"/>
        <v>0</v>
      </c>
      <c r="U20" s="32"/>
      <c r="V20" s="24"/>
      <c r="W20" s="19"/>
      <c r="X20" s="160">
        <f t="shared" si="10"/>
        <v>0</v>
      </c>
      <c r="Y20" s="163">
        <f t="shared" si="11"/>
        <v>0</v>
      </c>
    </row>
    <row r="21" spans="1:25" x14ac:dyDescent="0.3">
      <c r="A21" s="160">
        <f t="shared" si="2"/>
        <v>0</v>
      </c>
      <c r="B21" s="160">
        <f t="shared" si="3"/>
        <v>0</v>
      </c>
      <c r="C21" s="18"/>
      <c r="D21" s="11" t="s">
        <v>883</v>
      </c>
      <c r="E21" s="208" t="s">
        <v>535</v>
      </c>
      <c r="F21" s="32"/>
      <c r="G21" s="24"/>
      <c r="H21" s="19"/>
      <c r="I21" s="167">
        <f t="shared" si="4"/>
        <v>0</v>
      </c>
      <c r="J21" s="168">
        <f t="shared" si="5"/>
        <v>0</v>
      </c>
      <c r="K21" s="32"/>
      <c r="L21" s="24"/>
      <c r="M21" s="19"/>
      <c r="N21" s="167">
        <f t="shared" si="6"/>
        <v>0</v>
      </c>
      <c r="O21" s="168">
        <f t="shared" si="7"/>
        <v>0</v>
      </c>
      <c r="P21" s="32"/>
      <c r="Q21" s="24"/>
      <c r="R21" s="19"/>
      <c r="S21" s="167">
        <f t="shared" si="8"/>
        <v>0</v>
      </c>
      <c r="T21" s="168">
        <f t="shared" si="9"/>
        <v>0</v>
      </c>
      <c r="U21" s="32"/>
      <c r="V21" s="24"/>
      <c r="W21" s="19"/>
      <c r="X21" s="160">
        <f t="shared" si="10"/>
        <v>0</v>
      </c>
      <c r="Y21" s="163">
        <f t="shared" si="11"/>
        <v>0</v>
      </c>
    </row>
    <row r="22" spans="1:25" x14ac:dyDescent="0.3">
      <c r="A22" s="164"/>
      <c r="B22" s="164"/>
      <c r="C22" s="17"/>
      <c r="D22" s="10" t="s">
        <v>111</v>
      </c>
      <c r="E22" s="88" t="s">
        <v>54</v>
      </c>
      <c r="F22" s="30"/>
      <c r="G22" s="23"/>
      <c r="H22" s="9"/>
      <c r="I22" s="169"/>
      <c r="J22" s="170"/>
      <c r="K22" s="30"/>
      <c r="L22" s="23"/>
      <c r="M22" s="9"/>
      <c r="N22" s="169"/>
      <c r="O22" s="170"/>
      <c r="P22" s="30"/>
      <c r="Q22" s="23"/>
      <c r="R22" s="9"/>
      <c r="S22" s="169"/>
      <c r="T22" s="170"/>
      <c r="U22" s="30"/>
      <c r="V22" s="23"/>
      <c r="W22" s="9"/>
      <c r="X22" s="164"/>
      <c r="Y22" s="165"/>
    </row>
    <row r="23" spans="1:25" x14ac:dyDescent="0.3">
      <c r="A23" s="160">
        <f t="shared" ref="A23:A31" si="12">SUMIF($H$5:$IV$5,"QTY*Equipment",$H23:$IV23)</f>
        <v>0</v>
      </c>
      <c r="B23" s="160">
        <f t="shared" ref="B23:B31" si="13">SUMIF($H$5:$IV$5,"QTY*Install",$H23:$IV23)</f>
        <v>0</v>
      </c>
      <c r="C23" s="18"/>
      <c r="D23" s="11" t="s">
        <v>882</v>
      </c>
      <c r="E23" s="83" t="s">
        <v>55</v>
      </c>
      <c r="F23" s="32"/>
      <c r="G23" s="24"/>
      <c r="H23" s="19"/>
      <c r="I23" s="167">
        <f t="shared" ref="I23:I31" si="14">H23*$F23</f>
        <v>0</v>
      </c>
      <c r="J23" s="168">
        <f t="shared" ref="J23:J31" si="15">H23*$G23</f>
        <v>0</v>
      </c>
      <c r="K23" s="32"/>
      <c r="L23" s="24"/>
      <c r="M23" s="19"/>
      <c r="N23" s="167">
        <f t="shared" ref="N23:N31" si="16">M23*K23</f>
        <v>0</v>
      </c>
      <c r="O23" s="168">
        <f t="shared" ref="O23:O31" si="17">M23*L23</f>
        <v>0</v>
      </c>
      <c r="P23" s="32"/>
      <c r="Q23" s="24"/>
      <c r="R23" s="19"/>
      <c r="S23" s="167">
        <f t="shared" ref="S23:S31" si="18">R23*P23</f>
        <v>0</v>
      </c>
      <c r="T23" s="168">
        <f t="shared" ref="T23:T31" si="19">R23*Q23</f>
        <v>0</v>
      </c>
      <c r="U23" s="32"/>
      <c r="V23" s="24"/>
      <c r="W23" s="19"/>
      <c r="X23" s="160">
        <f t="shared" ref="X23:X31" si="20">W23*U23</f>
        <v>0</v>
      </c>
      <c r="Y23" s="163">
        <f t="shared" ref="Y23:Y31" si="21">W23*V23</f>
        <v>0</v>
      </c>
    </row>
    <row r="24" spans="1:25" x14ac:dyDescent="0.3">
      <c r="A24" s="160">
        <f t="shared" si="12"/>
        <v>0</v>
      </c>
      <c r="B24" s="160">
        <f t="shared" si="13"/>
        <v>0</v>
      </c>
      <c r="C24" s="18"/>
      <c r="D24" s="11" t="s">
        <v>881</v>
      </c>
      <c r="E24" s="83" t="s">
        <v>525</v>
      </c>
      <c r="F24" s="32"/>
      <c r="G24" s="24"/>
      <c r="H24" s="19"/>
      <c r="I24" s="167">
        <f t="shared" si="14"/>
        <v>0</v>
      </c>
      <c r="J24" s="168">
        <f t="shared" si="15"/>
        <v>0</v>
      </c>
      <c r="K24" s="32"/>
      <c r="L24" s="24"/>
      <c r="M24" s="19"/>
      <c r="N24" s="167">
        <f t="shared" si="16"/>
        <v>0</v>
      </c>
      <c r="O24" s="168">
        <f t="shared" si="17"/>
        <v>0</v>
      </c>
      <c r="P24" s="32"/>
      <c r="Q24" s="24"/>
      <c r="R24" s="19"/>
      <c r="S24" s="167">
        <f t="shared" si="18"/>
        <v>0</v>
      </c>
      <c r="T24" s="168">
        <f t="shared" si="19"/>
        <v>0</v>
      </c>
      <c r="U24" s="32"/>
      <c r="V24" s="24"/>
      <c r="W24" s="19"/>
      <c r="X24" s="160">
        <f t="shared" si="20"/>
        <v>0</v>
      </c>
      <c r="Y24" s="163">
        <f t="shared" si="21"/>
        <v>0</v>
      </c>
    </row>
    <row r="25" spans="1:25" x14ac:dyDescent="0.3">
      <c r="A25" s="160">
        <f t="shared" si="12"/>
        <v>0</v>
      </c>
      <c r="B25" s="160">
        <f t="shared" si="13"/>
        <v>0</v>
      </c>
      <c r="C25" s="18"/>
      <c r="D25" s="11" t="s">
        <v>880</v>
      </c>
      <c r="E25" s="83" t="s">
        <v>56</v>
      </c>
      <c r="F25" s="32"/>
      <c r="G25" s="24"/>
      <c r="H25" s="19"/>
      <c r="I25" s="167">
        <f t="shared" si="14"/>
        <v>0</v>
      </c>
      <c r="J25" s="168">
        <f t="shared" si="15"/>
        <v>0</v>
      </c>
      <c r="K25" s="32"/>
      <c r="L25" s="24"/>
      <c r="M25" s="19"/>
      <c r="N25" s="167">
        <f t="shared" si="16"/>
        <v>0</v>
      </c>
      <c r="O25" s="168">
        <f t="shared" si="17"/>
        <v>0</v>
      </c>
      <c r="P25" s="32"/>
      <c r="Q25" s="24"/>
      <c r="R25" s="19"/>
      <c r="S25" s="167">
        <f t="shared" si="18"/>
        <v>0</v>
      </c>
      <c r="T25" s="168">
        <f t="shared" si="19"/>
        <v>0</v>
      </c>
      <c r="U25" s="32"/>
      <c r="V25" s="24"/>
      <c r="W25" s="19"/>
      <c r="X25" s="160">
        <f t="shared" si="20"/>
        <v>0</v>
      </c>
      <c r="Y25" s="163">
        <f t="shared" si="21"/>
        <v>0</v>
      </c>
    </row>
    <row r="26" spans="1:25" x14ac:dyDescent="0.3">
      <c r="A26" s="160">
        <f t="shared" si="12"/>
        <v>0</v>
      </c>
      <c r="B26" s="160">
        <f t="shared" si="13"/>
        <v>0</v>
      </c>
      <c r="C26" s="18"/>
      <c r="D26" s="11" t="s">
        <v>879</v>
      </c>
      <c r="E26" s="83" t="s">
        <v>526</v>
      </c>
      <c r="F26" s="32"/>
      <c r="G26" s="24"/>
      <c r="H26" s="19"/>
      <c r="I26" s="167">
        <f t="shared" si="14"/>
        <v>0</v>
      </c>
      <c r="J26" s="168">
        <f t="shared" si="15"/>
        <v>0</v>
      </c>
      <c r="K26" s="32"/>
      <c r="L26" s="24"/>
      <c r="M26" s="19"/>
      <c r="N26" s="167">
        <f t="shared" si="16"/>
        <v>0</v>
      </c>
      <c r="O26" s="168">
        <f t="shared" si="17"/>
        <v>0</v>
      </c>
      <c r="P26" s="32"/>
      <c r="Q26" s="24"/>
      <c r="R26" s="19"/>
      <c r="S26" s="167">
        <f t="shared" si="18"/>
        <v>0</v>
      </c>
      <c r="T26" s="168">
        <f t="shared" si="19"/>
        <v>0</v>
      </c>
      <c r="U26" s="32"/>
      <c r="V26" s="24"/>
      <c r="W26" s="19"/>
      <c r="X26" s="160">
        <f t="shared" si="20"/>
        <v>0</v>
      </c>
      <c r="Y26" s="163">
        <f t="shared" si="21"/>
        <v>0</v>
      </c>
    </row>
    <row r="27" spans="1:25" x14ac:dyDescent="0.3">
      <c r="A27" s="160">
        <f t="shared" si="12"/>
        <v>0</v>
      </c>
      <c r="B27" s="160">
        <f t="shared" si="13"/>
        <v>0</v>
      </c>
      <c r="C27" s="18"/>
      <c r="D27" s="11" t="s">
        <v>878</v>
      </c>
      <c r="E27" s="83" t="s">
        <v>533</v>
      </c>
      <c r="F27" s="32"/>
      <c r="G27" s="24"/>
      <c r="H27" s="19"/>
      <c r="I27" s="167">
        <f t="shared" si="14"/>
        <v>0</v>
      </c>
      <c r="J27" s="168">
        <f t="shared" si="15"/>
        <v>0</v>
      </c>
      <c r="K27" s="32"/>
      <c r="L27" s="24"/>
      <c r="M27" s="19"/>
      <c r="N27" s="167">
        <f>M27*K27</f>
        <v>0</v>
      </c>
      <c r="O27" s="168">
        <f>M27*L27</f>
        <v>0</v>
      </c>
      <c r="P27" s="32"/>
      <c r="Q27" s="24"/>
      <c r="R27" s="19"/>
      <c r="S27" s="167">
        <f>R27*P27</f>
        <v>0</v>
      </c>
      <c r="T27" s="168">
        <f>R27*Q27</f>
        <v>0</v>
      </c>
      <c r="U27" s="32"/>
      <c r="V27" s="24"/>
      <c r="W27" s="19"/>
      <c r="X27" s="160">
        <f>W27*U27</f>
        <v>0</v>
      </c>
      <c r="Y27" s="163">
        <f>W27*V27</f>
        <v>0</v>
      </c>
    </row>
    <row r="28" spans="1:25" x14ac:dyDescent="0.3">
      <c r="A28" s="160">
        <f t="shared" si="12"/>
        <v>0</v>
      </c>
      <c r="B28" s="160">
        <f t="shared" si="13"/>
        <v>0</v>
      </c>
      <c r="C28" s="18"/>
      <c r="D28" s="11" t="s">
        <v>877</v>
      </c>
      <c r="E28" s="83" t="s">
        <v>534</v>
      </c>
      <c r="F28" s="32"/>
      <c r="G28" s="24"/>
      <c r="H28" s="19"/>
      <c r="I28" s="167">
        <f t="shared" si="14"/>
        <v>0</v>
      </c>
      <c r="J28" s="168">
        <f t="shared" si="15"/>
        <v>0</v>
      </c>
      <c r="K28" s="32"/>
      <c r="L28" s="24"/>
      <c r="M28" s="19"/>
      <c r="N28" s="167">
        <f>M28*K28</f>
        <v>0</v>
      </c>
      <c r="O28" s="168">
        <f>M28*L28</f>
        <v>0</v>
      </c>
      <c r="P28" s="32"/>
      <c r="Q28" s="24"/>
      <c r="R28" s="19"/>
      <c r="S28" s="167">
        <f>R28*P28</f>
        <v>0</v>
      </c>
      <c r="T28" s="168">
        <f>R28*Q28</f>
        <v>0</v>
      </c>
      <c r="U28" s="32"/>
      <c r="V28" s="24"/>
      <c r="W28" s="19"/>
      <c r="X28" s="160">
        <f>W28*U28</f>
        <v>0</v>
      </c>
      <c r="Y28" s="163">
        <f>W28*V28</f>
        <v>0</v>
      </c>
    </row>
    <row r="29" spans="1:25" x14ac:dyDescent="0.3">
      <c r="A29" s="160">
        <f t="shared" si="12"/>
        <v>0</v>
      </c>
      <c r="B29" s="160">
        <f t="shared" si="13"/>
        <v>0</v>
      </c>
      <c r="C29" s="18"/>
      <c r="D29" s="11" t="s">
        <v>876</v>
      </c>
      <c r="E29" s="208" t="s">
        <v>527</v>
      </c>
      <c r="F29" s="32"/>
      <c r="G29" s="24"/>
      <c r="H29" s="19"/>
      <c r="I29" s="167">
        <f t="shared" si="14"/>
        <v>0</v>
      </c>
      <c r="J29" s="168">
        <f t="shared" si="15"/>
        <v>0</v>
      </c>
      <c r="K29" s="32"/>
      <c r="L29" s="24"/>
      <c r="M29" s="19"/>
      <c r="N29" s="167">
        <f t="shared" si="16"/>
        <v>0</v>
      </c>
      <c r="O29" s="168">
        <f t="shared" si="17"/>
        <v>0</v>
      </c>
      <c r="P29" s="32"/>
      <c r="Q29" s="24"/>
      <c r="R29" s="19"/>
      <c r="S29" s="167">
        <f t="shared" si="18"/>
        <v>0</v>
      </c>
      <c r="T29" s="168">
        <f t="shared" si="19"/>
        <v>0</v>
      </c>
      <c r="U29" s="32"/>
      <c r="V29" s="24"/>
      <c r="W29" s="19"/>
      <c r="X29" s="160">
        <f t="shared" si="20"/>
        <v>0</v>
      </c>
      <c r="Y29" s="163">
        <f t="shared" si="21"/>
        <v>0</v>
      </c>
    </row>
    <row r="30" spans="1:25" x14ac:dyDescent="0.3">
      <c r="A30" s="160">
        <f t="shared" si="12"/>
        <v>0</v>
      </c>
      <c r="B30" s="160">
        <f t="shared" si="13"/>
        <v>0</v>
      </c>
      <c r="C30" s="18"/>
      <c r="D30" s="11" t="s">
        <v>875</v>
      </c>
      <c r="E30" s="208" t="s">
        <v>527</v>
      </c>
      <c r="F30" s="32"/>
      <c r="G30" s="24"/>
      <c r="H30" s="19"/>
      <c r="I30" s="167">
        <f t="shared" si="14"/>
        <v>0</v>
      </c>
      <c r="J30" s="168">
        <f t="shared" si="15"/>
        <v>0</v>
      </c>
      <c r="K30" s="32"/>
      <c r="L30" s="24"/>
      <c r="M30" s="19"/>
      <c r="N30" s="167">
        <f t="shared" si="16"/>
        <v>0</v>
      </c>
      <c r="O30" s="168">
        <f t="shared" si="17"/>
        <v>0</v>
      </c>
      <c r="P30" s="32"/>
      <c r="Q30" s="24"/>
      <c r="R30" s="19"/>
      <c r="S30" s="167">
        <f t="shared" si="18"/>
        <v>0</v>
      </c>
      <c r="T30" s="168">
        <f t="shared" si="19"/>
        <v>0</v>
      </c>
      <c r="U30" s="32"/>
      <c r="V30" s="24"/>
      <c r="W30" s="19"/>
      <c r="X30" s="160">
        <f t="shared" si="20"/>
        <v>0</v>
      </c>
      <c r="Y30" s="163">
        <f t="shared" si="21"/>
        <v>0</v>
      </c>
    </row>
    <row r="31" spans="1:25" x14ac:dyDescent="0.3">
      <c r="A31" s="160">
        <f t="shared" si="12"/>
        <v>0</v>
      </c>
      <c r="B31" s="160">
        <f t="shared" si="13"/>
        <v>0</v>
      </c>
      <c r="C31" s="18"/>
      <c r="D31" s="11" t="s">
        <v>874</v>
      </c>
      <c r="E31" s="208" t="s">
        <v>527</v>
      </c>
      <c r="F31" s="32"/>
      <c r="G31" s="24"/>
      <c r="H31" s="19"/>
      <c r="I31" s="167">
        <f t="shared" si="14"/>
        <v>0</v>
      </c>
      <c r="J31" s="168">
        <f t="shared" si="15"/>
        <v>0</v>
      </c>
      <c r="K31" s="32"/>
      <c r="L31" s="24"/>
      <c r="M31" s="19"/>
      <c r="N31" s="167">
        <f t="shared" si="16"/>
        <v>0</v>
      </c>
      <c r="O31" s="168">
        <f t="shared" si="17"/>
        <v>0</v>
      </c>
      <c r="P31" s="32"/>
      <c r="Q31" s="24"/>
      <c r="R31" s="19"/>
      <c r="S31" s="167">
        <f t="shared" si="18"/>
        <v>0</v>
      </c>
      <c r="T31" s="168">
        <f t="shared" si="19"/>
        <v>0</v>
      </c>
      <c r="U31" s="32"/>
      <c r="V31" s="24"/>
      <c r="W31" s="19"/>
      <c r="X31" s="160">
        <f t="shared" si="20"/>
        <v>0</v>
      </c>
      <c r="Y31" s="163">
        <f t="shared" si="21"/>
        <v>0</v>
      </c>
    </row>
    <row r="32" spans="1:25" x14ac:dyDescent="0.3">
      <c r="A32" s="164"/>
      <c r="B32" s="164"/>
      <c r="C32" s="17"/>
      <c r="D32" s="10" t="s">
        <v>94</v>
      </c>
      <c r="E32" s="88" t="s">
        <v>57</v>
      </c>
      <c r="F32" s="30"/>
      <c r="G32" s="23"/>
      <c r="H32" s="9"/>
      <c r="I32" s="169"/>
      <c r="J32" s="170"/>
      <c r="K32" s="30"/>
      <c r="L32" s="23"/>
      <c r="M32" s="9"/>
      <c r="N32" s="169"/>
      <c r="O32" s="170"/>
      <c r="P32" s="30"/>
      <c r="Q32" s="23"/>
      <c r="R32" s="9"/>
      <c r="S32" s="169"/>
      <c r="T32" s="170"/>
      <c r="U32" s="30"/>
      <c r="V32" s="23"/>
      <c r="W32" s="9"/>
      <c r="X32" s="164"/>
      <c r="Y32" s="165"/>
    </row>
    <row r="33" spans="1:25" x14ac:dyDescent="0.3">
      <c r="A33" s="160">
        <f t="shared" ref="A33:A37" si="22">SUMIF($H$5:$IV$5,"QTY*Equipment",$H33:$IV33)</f>
        <v>0</v>
      </c>
      <c r="B33" s="160">
        <f>SUMIF($H$5:$IV$5,"QTY*Install",$H33:$IV33)</f>
        <v>0</v>
      </c>
      <c r="C33" s="18"/>
      <c r="D33" s="11" t="s">
        <v>259</v>
      </c>
      <c r="E33" s="83" t="s">
        <v>116</v>
      </c>
      <c r="F33" s="32"/>
      <c r="G33" s="24"/>
      <c r="H33" s="271">
        <v>2</v>
      </c>
      <c r="I33" s="167">
        <f>H33*$F33</f>
        <v>0</v>
      </c>
      <c r="J33" s="168">
        <f>H33*$G33</f>
        <v>0</v>
      </c>
      <c r="K33" s="32"/>
      <c r="L33" s="24"/>
      <c r="M33" s="19"/>
      <c r="N33" s="167">
        <f>M33*K33</f>
        <v>0</v>
      </c>
      <c r="O33" s="168">
        <f>M33*L33</f>
        <v>0</v>
      </c>
      <c r="P33" s="32"/>
      <c r="Q33" s="24"/>
      <c r="R33" s="19"/>
      <c r="S33" s="167">
        <f>R33*P33</f>
        <v>0</v>
      </c>
      <c r="T33" s="168">
        <f>R33*Q33</f>
        <v>0</v>
      </c>
      <c r="U33" s="32"/>
      <c r="V33" s="24"/>
      <c r="W33" s="19"/>
      <c r="X33" s="160">
        <f>W33*U33</f>
        <v>0</v>
      </c>
      <c r="Y33" s="163">
        <f>W33*V33</f>
        <v>0</v>
      </c>
    </row>
    <row r="34" spans="1:25" x14ac:dyDescent="0.3">
      <c r="A34" s="160">
        <f t="shared" si="22"/>
        <v>0</v>
      </c>
      <c r="B34" s="160">
        <f>SUMIF($H$5:$IV$5,"QTY*Install",$H34:$IV34)</f>
        <v>0</v>
      </c>
      <c r="C34" s="18"/>
      <c r="D34" s="11" t="s">
        <v>260</v>
      </c>
      <c r="E34" s="83" t="s">
        <v>117</v>
      </c>
      <c r="F34" s="32"/>
      <c r="G34" s="24"/>
      <c r="H34" s="271">
        <v>1</v>
      </c>
      <c r="I34" s="167">
        <f>H34*$F34</f>
        <v>0</v>
      </c>
      <c r="J34" s="168">
        <f>H34*$G34</f>
        <v>0</v>
      </c>
      <c r="K34" s="32"/>
      <c r="L34" s="24"/>
      <c r="M34" s="19"/>
      <c r="N34" s="167">
        <f>M34*K34</f>
        <v>0</v>
      </c>
      <c r="O34" s="168">
        <f>M34*L34</f>
        <v>0</v>
      </c>
      <c r="P34" s="32"/>
      <c r="Q34" s="24"/>
      <c r="R34" s="19"/>
      <c r="S34" s="167">
        <f>R34*P34</f>
        <v>0</v>
      </c>
      <c r="T34" s="168">
        <f>R34*Q34</f>
        <v>0</v>
      </c>
      <c r="U34" s="32"/>
      <c r="V34" s="24"/>
      <c r="W34" s="19"/>
      <c r="X34" s="160">
        <f>W34*U34</f>
        <v>0</v>
      </c>
      <c r="Y34" s="163">
        <f>W34*V34</f>
        <v>0</v>
      </c>
    </row>
    <row r="35" spans="1:25" x14ac:dyDescent="0.3">
      <c r="A35" s="160">
        <f t="shared" si="22"/>
        <v>0</v>
      </c>
      <c r="B35" s="160">
        <f>SUMIF($H$5:$IV$5,"QTY*Install",$H35:$IV35)</f>
        <v>0</v>
      </c>
      <c r="C35" s="18"/>
      <c r="D35" s="11" t="s">
        <v>261</v>
      </c>
      <c r="E35" s="208" t="s">
        <v>528</v>
      </c>
      <c r="F35" s="32"/>
      <c r="G35" s="24"/>
      <c r="H35" s="19"/>
      <c r="I35" s="167">
        <f>H35*$F35</f>
        <v>0</v>
      </c>
      <c r="J35" s="168">
        <f>H35*$G35</f>
        <v>0</v>
      </c>
      <c r="K35" s="32"/>
      <c r="L35" s="24"/>
      <c r="M35" s="19"/>
      <c r="N35" s="167">
        <f>M35*K35</f>
        <v>0</v>
      </c>
      <c r="O35" s="168">
        <f>M35*L35</f>
        <v>0</v>
      </c>
      <c r="P35" s="32"/>
      <c r="Q35" s="24"/>
      <c r="R35" s="19"/>
      <c r="S35" s="167">
        <f>R35*P35</f>
        <v>0</v>
      </c>
      <c r="T35" s="168">
        <f>R35*Q35</f>
        <v>0</v>
      </c>
      <c r="U35" s="32"/>
      <c r="V35" s="24"/>
      <c r="W35" s="19"/>
      <c r="X35" s="160">
        <f>W35*U35</f>
        <v>0</v>
      </c>
      <c r="Y35" s="163">
        <f>W35*V35</f>
        <v>0</v>
      </c>
    </row>
    <row r="36" spans="1:25" x14ac:dyDescent="0.3">
      <c r="A36" s="160">
        <f t="shared" si="22"/>
        <v>0</v>
      </c>
      <c r="B36" s="160">
        <f>SUMIF($H$5:$IV$5,"QTY*Install",$H36:$IV36)</f>
        <v>0</v>
      </c>
      <c r="C36" s="18"/>
      <c r="D36" s="11" t="s">
        <v>853</v>
      </c>
      <c r="E36" s="208" t="s">
        <v>528</v>
      </c>
      <c r="F36" s="32"/>
      <c r="G36" s="24"/>
      <c r="H36" s="19"/>
      <c r="I36" s="167">
        <f>H36*$F36</f>
        <v>0</v>
      </c>
      <c r="J36" s="168">
        <f>H36*$G36</f>
        <v>0</v>
      </c>
      <c r="K36" s="32"/>
      <c r="L36" s="24"/>
      <c r="M36" s="19"/>
      <c r="N36" s="167">
        <f>M36*K36</f>
        <v>0</v>
      </c>
      <c r="O36" s="168">
        <f>M36*L36</f>
        <v>0</v>
      </c>
      <c r="P36" s="32"/>
      <c r="Q36" s="24"/>
      <c r="R36" s="19"/>
      <c r="S36" s="167">
        <f>R36*P36</f>
        <v>0</v>
      </c>
      <c r="T36" s="168">
        <f>R36*Q36</f>
        <v>0</v>
      </c>
      <c r="U36" s="32"/>
      <c r="V36" s="24"/>
      <c r="W36" s="19"/>
      <c r="X36" s="160">
        <f>W36*U36</f>
        <v>0</v>
      </c>
      <c r="Y36" s="163">
        <f>W36*V36</f>
        <v>0</v>
      </c>
    </row>
    <row r="37" spans="1:25" x14ac:dyDescent="0.3">
      <c r="A37" s="160">
        <f t="shared" si="22"/>
        <v>0</v>
      </c>
      <c r="B37" s="160">
        <f>SUMIF($H$5:$IV$5,"QTY*Install",$H37:$IV37)</f>
        <v>0</v>
      </c>
      <c r="C37" s="18"/>
      <c r="D37" s="11" t="s">
        <v>854</v>
      </c>
      <c r="E37" s="208" t="s">
        <v>528</v>
      </c>
      <c r="F37" s="32"/>
      <c r="G37" s="24"/>
      <c r="H37" s="19"/>
      <c r="I37" s="167">
        <f>H37*$F37</f>
        <v>0</v>
      </c>
      <c r="J37" s="168">
        <f>H37*$G37</f>
        <v>0</v>
      </c>
      <c r="K37" s="32"/>
      <c r="L37" s="24"/>
      <c r="M37" s="19"/>
      <c r="N37" s="167">
        <f>M37*K37</f>
        <v>0</v>
      </c>
      <c r="O37" s="168">
        <f>M37*L37</f>
        <v>0</v>
      </c>
      <c r="P37" s="32"/>
      <c r="Q37" s="24"/>
      <c r="R37" s="19"/>
      <c r="S37" s="167">
        <f>R37*P37</f>
        <v>0</v>
      </c>
      <c r="T37" s="168">
        <f>R37*Q37</f>
        <v>0</v>
      </c>
      <c r="U37" s="32"/>
      <c r="V37" s="24"/>
      <c r="W37" s="19"/>
      <c r="X37" s="160">
        <f>W37*U37</f>
        <v>0</v>
      </c>
      <c r="Y37" s="163">
        <f>W37*V37</f>
        <v>0</v>
      </c>
    </row>
    <row r="38" spans="1:25" x14ac:dyDescent="0.3">
      <c r="A38" s="164"/>
      <c r="B38" s="164"/>
      <c r="C38" s="17"/>
      <c r="D38" s="10" t="s">
        <v>95</v>
      </c>
      <c r="E38" s="88" t="s">
        <v>74</v>
      </c>
      <c r="F38" s="30"/>
      <c r="G38" s="23"/>
      <c r="H38" s="9"/>
      <c r="I38" s="169"/>
      <c r="J38" s="170"/>
      <c r="K38" s="30"/>
      <c r="L38" s="23"/>
      <c r="M38" s="9"/>
      <c r="N38" s="169"/>
      <c r="O38" s="170"/>
      <c r="P38" s="30"/>
      <c r="Q38" s="23"/>
      <c r="R38" s="9"/>
      <c r="S38" s="169"/>
      <c r="T38" s="170"/>
      <c r="U38" s="30"/>
      <c r="V38" s="23"/>
      <c r="W38" s="9"/>
      <c r="X38" s="164"/>
      <c r="Y38" s="165"/>
    </row>
    <row r="39" spans="1:25" x14ac:dyDescent="0.3">
      <c r="A39" s="160">
        <f t="shared" ref="A39:A44" si="23">SUMIF($H$5:$IV$5,"QTY*Equipment",$H39:$IV39)</f>
        <v>0</v>
      </c>
      <c r="B39" s="160">
        <f t="shared" ref="B39:B44" si="24">SUMIF($H$5:$IV$5,"QTY*Install",$H39:$IV39)</f>
        <v>0</v>
      </c>
      <c r="C39" s="18"/>
      <c r="D39" s="11" t="s">
        <v>855</v>
      </c>
      <c r="E39" s="83" t="s">
        <v>118</v>
      </c>
      <c r="F39" s="32"/>
      <c r="G39" s="24"/>
      <c r="H39" s="19"/>
      <c r="I39" s="167">
        <f t="shared" ref="I39:I44" si="25">H39*$F39</f>
        <v>0</v>
      </c>
      <c r="J39" s="168">
        <f t="shared" ref="J39:J44" si="26">H39*$G39</f>
        <v>0</v>
      </c>
      <c r="K39" s="32"/>
      <c r="L39" s="24"/>
      <c r="M39" s="19"/>
      <c r="N39" s="167">
        <f t="shared" ref="N39:N44" si="27">M39*K39</f>
        <v>0</v>
      </c>
      <c r="O39" s="168">
        <f t="shared" ref="O39:O44" si="28">M39*L39</f>
        <v>0</v>
      </c>
      <c r="P39" s="32"/>
      <c r="Q39" s="24"/>
      <c r="R39" s="19"/>
      <c r="S39" s="167">
        <f t="shared" ref="S39:S44" si="29">R39*P39</f>
        <v>0</v>
      </c>
      <c r="T39" s="168">
        <f t="shared" ref="T39:T44" si="30">R39*Q39</f>
        <v>0</v>
      </c>
      <c r="U39" s="32"/>
      <c r="V39" s="24"/>
      <c r="W39" s="19"/>
      <c r="X39" s="160">
        <f t="shared" ref="X39:X44" si="31">W39*U39</f>
        <v>0</v>
      </c>
      <c r="Y39" s="163">
        <f t="shared" ref="Y39:Y44" si="32">W39*V39</f>
        <v>0</v>
      </c>
    </row>
    <row r="40" spans="1:25" x14ac:dyDescent="0.3">
      <c r="A40" s="160">
        <f t="shared" si="23"/>
        <v>0</v>
      </c>
      <c r="B40" s="160">
        <f t="shared" si="24"/>
        <v>0</v>
      </c>
      <c r="C40" s="18"/>
      <c r="D40" s="11" t="s">
        <v>856</v>
      </c>
      <c r="E40" s="83" t="s">
        <v>119</v>
      </c>
      <c r="F40" s="32"/>
      <c r="G40" s="24"/>
      <c r="H40" s="19"/>
      <c r="I40" s="167">
        <f t="shared" si="25"/>
        <v>0</v>
      </c>
      <c r="J40" s="168">
        <f t="shared" si="26"/>
        <v>0</v>
      </c>
      <c r="K40" s="32"/>
      <c r="L40" s="24"/>
      <c r="M40" s="19"/>
      <c r="N40" s="167">
        <f t="shared" si="27"/>
        <v>0</v>
      </c>
      <c r="O40" s="168">
        <f t="shared" si="28"/>
        <v>0</v>
      </c>
      <c r="P40" s="32"/>
      <c r="Q40" s="24"/>
      <c r="R40" s="19"/>
      <c r="S40" s="167">
        <f t="shared" si="29"/>
        <v>0</v>
      </c>
      <c r="T40" s="168">
        <f t="shared" si="30"/>
        <v>0</v>
      </c>
      <c r="U40" s="32"/>
      <c r="V40" s="24"/>
      <c r="W40" s="19"/>
      <c r="X40" s="160">
        <f t="shared" si="31"/>
        <v>0</v>
      </c>
      <c r="Y40" s="163">
        <f t="shared" si="32"/>
        <v>0</v>
      </c>
    </row>
    <row r="41" spans="1:25" x14ac:dyDescent="0.3">
      <c r="A41" s="160">
        <f t="shared" si="23"/>
        <v>0</v>
      </c>
      <c r="B41" s="160">
        <f t="shared" si="24"/>
        <v>0</v>
      </c>
      <c r="C41" s="18"/>
      <c r="D41" s="11" t="s">
        <v>857</v>
      </c>
      <c r="E41" s="83" t="s">
        <v>120</v>
      </c>
      <c r="F41" s="32"/>
      <c r="G41" s="24"/>
      <c r="H41" s="19"/>
      <c r="I41" s="167">
        <f t="shared" si="25"/>
        <v>0</v>
      </c>
      <c r="J41" s="168">
        <f t="shared" si="26"/>
        <v>0</v>
      </c>
      <c r="K41" s="32"/>
      <c r="L41" s="24"/>
      <c r="M41" s="19"/>
      <c r="N41" s="167">
        <f t="shared" si="27"/>
        <v>0</v>
      </c>
      <c r="O41" s="168">
        <f t="shared" si="28"/>
        <v>0</v>
      </c>
      <c r="P41" s="32"/>
      <c r="Q41" s="24"/>
      <c r="R41" s="19"/>
      <c r="S41" s="167">
        <f t="shared" si="29"/>
        <v>0</v>
      </c>
      <c r="T41" s="168">
        <f t="shared" si="30"/>
        <v>0</v>
      </c>
      <c r="U41" s="32"/>
      <c r="V41" s="24"/>
      <c r="W41" s="19"/>
      <c r="X41" s="160">
        <f t="shared" si="31"/>
        <v>0</v>
      </c>
      <c r="Y41" s="163">
        <f t="shared" si="32"/>
        <v>0</v>
      </c>
    </row>
    <row r="42" spans="1:25" x14ac:dyDescent="0.3">
      <c r="A42" s="160">
        <f t="shared" si="23"/>
        <v>0</v>
      </c>
      <c r="B42" s="160">
        <f t="shared" si="24"/>
        <v>0</v>
      </c>
      <c r="C42" s="18"/>
      <c r="D42" s="11" t="s">
        <v>858</v>
      </c>
      <c r="E42" s="228" t="s">
        <v>529</v>
      </c>
      <c r="F42" s="32"/>
      <c r="G42" s="24"/>
      <c r="H42" s="19"/>
      <c r="I42" s="167">
        <f t="shared" si="25"/>
        <v>0</v>
      </c>
      <c r="J42" s="168">
        <f t="shared" si="26"/>
        <v>0</v>
      </c>
      <c r="K42" s="32"/>
      <c r="L42" s="24"/>
      <c r="M42" s="19"/>
      <c r="N42" s="167">
        <f t="shared" si="27"/>
        <v>0</v>
      </c>
      <c r="O42" s="168">
        <f t="shared" si="28"/>
        <v>0</v>
      </c>
      <c r="P42" s="32"/>
      <c r="Q42" s="24"/>
      <c r="R42" s="19"/>
      <c r="S42" s="167">
        <f t="shared" si="29"/>
        <v>0</v>
      </c>
      <c r="T42" s="168">
        <f t="shared" si="30"/>
        <v>0</v>
      </c>
      <c r="U42" s="32"/>
      <c r="V42" s="24"/>
      <c r="W42" s="19"/>
      <c r="X42" s="160">
        <f t="shared" si="31"/>
        <v>0</v>
      </c>
      <c r="Y42" s="163">
        <f t="shared" si="32"/>
        <v>0</v>
      </c>
    </row>
    <row r="43" spans="1:25" x14ac:dyDescent="0.3">
      <c r="A43" s="160">
        <f t="shared" si="23"/>
        <v>0</v>
      </c>
      <c r="B43" s="160">
        <f t="shared" si="24"/>
        <v>0</v>
      </c>
      <c r="C43" s="18"/>
      <c r="D43" s="11" t="s">
        <v>859</v>
      </c>
      <c r="E43" s="210" t="s">
        <v>530</v>
      </c>
      <c r="F43" s="32"/>
      <c r="G43" s="24"/>
      <c r="H43" s="19"/>
      <c r="I43" s="167">
        <f t="shared" si="25"/>
        <v>0</v>
      </c>
      <c r="J43" s="168">
        <f t="shared" si="26"/>
        <v>0</v>
      </c>
      <c r="K43" s="32"/>
      <c r="L43" s="24"/>
      <c r="M43" s="19"/>
      <c r="N43" s="167">
        <f t="shared" si="27"/>
        <v>0</v>
      </c>
      <c r="O43" s="168">
        <f t="shared" si="28"/>
        <v>0</v>
      </c>
      <c r="P43" s="32"/>
      <c r="Q43" s="24"/>
      <c r="R43" s="19"/>
      <c r="S43" s="167">
        <f t="shared" si="29"/>
        <v>0</v>
      </c>
      <c r="T43" s="168">
        <f t="shared" si="30"/>
        <v>0</v>
      </c>
      <c r="U43" s="32"/>
      <c r="V43" s="24"/>
      <c r="W43" s="19"/>
      <c r="X43" s="160">
        <f t="shared" si="31"/>
        <v>0</v>
      </c>
      <c r="Y43" s="163">
        <f t="shared" si="32"/>
        <v>0</v>
      </c>
    </row>
    <row r="44" spans="1:25" x14ac:dyDescent="0.3">
      <c r="A44" s="160">
        <f t="shared" si="23"/>
        <v>0</v>
      </c>
      <c r="B44" s="160">
        <f t="shared" si="24"/>
        <v>0</v>
      </c>
      <c r="C44" s="18"/>
      <c r="D44" s="11" t="s">
        <v>860</v>
      </c>
      <c r="E44" s="210" t="s">
        <v>530</v>
      </c>
      <c r="F44" s="32"/>
      <c r="G44" s="24"/>
      <c r="H44" s="19"/>
      <c r="I44" s="167">
        <f t="shared" si="25"/>
        <v>0</v>
      </c>
      <c r="J44" s="168">
        <f t="shared" si="26"/>
        <v>0</v>
      </c>
      <c r="K44" s="32"/>
      <c r="L44" s="24"/>
      <c r="M44" s="19"/>
      <c r="N44" s="167">
        <f t="shared" si="27"/>
        <v>0</v>
      </c>
      <c r="O44" s="168">
        <f t="shared" si="28"/>
        <v>0</v>
      </c>
      <c r="P44" s="32"/>
      <c r="Q44" s="24"/>
      <c r="R44" s="19"/>
      <c r="S44" s="167">
        <f t="shared" si="29"/>
        <v>0</v>
      </c>
      <c r="T44" s="168">
        <f t="shared" si="30"/>
        <v>0</v>
      </c>
      <c r="U44" s="32"/>
      <c r="V44" s="24"/>
      <c r="W44" s="19"/>
      <c r="X44" s="160">
        <f t="shared" si="31"/>
        <v>0</v>
      </c>
      <c r="Y44" s="163">
        <f t="shared" si="32"/>
        <v>0</v>
      </c>
    </row>
    <row r="45" spans="1:25" x14ac:dyDescent="0.3">
      <c r="A45" s="164"/>
      <c r="B45" s="164"/>
      <c r="C45" s="17"/>
      <c r="D45" s="10" t="s">
        <v>98</v>
      </c>
      <c r="E45" s="88" t="s">
        <v>816</v>
      </c>
      <c r="F45" s="30"/>
      <c r="G45" s="23"/>
      <c r="H45" s="9"/>
      <c r="I45" s="169"/>
      <c r="J45" s="170"/>
      <c r="K45" s="30"/>
      <c r="L45" s="23"/>
      <c r="M45" s="9"/>
      <c r="N45" s="169"/>
      <c r="O45" s="170"/>
      <c r="P45" s="30"/>
      <c r="Q45" s="23"/>
      <c r="R45" s="9"/>
      <c r="S45" s="169"/>
      <c r="T45" s="170"/>
      <c r="U45" s="30"/>
      <c r="V45" s="23"/>
      <c r="W45" s="9"/>
      <c r="X45" s="164"/>
      <c r="Y45" s="165"/>
    </row>
    <row r="46" spans="1:25" x14ac:dyDescent="0.3">
      <c r="A46" s="160">
        <f t="shared" ref="A46:A56" si="33">SUMIF($H$5:$IV$5,"QTY*Equipment",$H46:$IV46)</f>
        <v>0</v>
      </c>
      <c r="B46" s="160">
        <f t="shared" ref="B46:B56" si="34">SUMIF($H$5:$IV$5,"QTY*Install",$H46:$IV46)</f>
        <v>0</v>
      </c>
      <c r="C46" s="18"/>
      <c r="D46" s="11" t="s">
        <v>200</v>
      </c>
      <c r="E46" s="228" t="s">
        <v>817</v>
      </c>
      <c r="F46" s="32"/>
      <c r="G46" s="24"/>
      <c r="H46" s="19"/>
      <c r="I46" s="167">
        <f t="shared" ref="I46:I56" si="35">H46*$F46</f>
        <v>0</v>
      </c>
      <c r="J46" s="168">
        <f t="shared" ref="J46:J56" si="36">H46*$G46</f>
        <v>0</v>
      </c>
      <c r="K46" s="32"/>
      <c r="L46" s="24"/>
      <c r="M46" s="19"/>
      <c r="N46" s="167">
        <f t="shared" ref="N46:N56" si="37">M46*K46</f>
        <v>0</v>
      </c>
      <c r="O46" s="168">
        <f t="shared" ref="O46:O56" si="38">M46*L46</f>
        <v>0</v>
      </c>
      <c r="P46" s="32"/>
      <c r="Q46" s="24"/>
      <c r="R46" s="19"/>
      <c r="S46" s="167">
        <f t="shared" ref="S46:S56" si="39">R46*P46</f>
        <v>0</v>
      </c>
      <c r="T46" s="168">
        <f t="shared" ref="T46:T56" si="40">R46*Q46</f>
        <v>0</v>
      </c>
      <c r="U46" s="32"/>
      <c r="V46" s="24"/>
      <c r="W46" s="19"/>
      <c r="X46" s="160">
        <f t="shared" ref="X46:X56" si="41">W46*U46</f>
        <v>0</v>
      </c>
      <c r="Y46" s="163">
        <f t="shared" ref="Y46:Y56" si="42">W46*V46</f>
        <v>0</v>
      </c>
    </row>
    <row r="47" spans="1:25" x14ac:dyDescent="0.3">
      <c r="A47" s="160">
        <f t="shared" si="33"/>
        <v>0</v>
      </c>
      <c r="B47" s="160">
        <f t="shared" si="34"/>
        <v>0</v>
      </c>
      <c r="C47" s="18"/>
      <c r="D47" s="11" t="s">
        <v>201</v>
      </c>
      <c r="E47" s="228" t="s">
        <v>81</v>
      </c>
      <c r="F47" s="32"/>
      <c r="G47" s="24"/>
      <c r="H47" s="19"/>
      <c r="I47" s="167">
        <f t="shared" si="35"/>
        <v>0</v>
      </c>
      <c r="J47" s="168">
        <f t="shared" si="36"/>
        <v>0</v>
      </c>
      <c r="K47" s="32"/>
      <c r="L47" s="24"/>
      <c r="M47" s="19"/>
      <c r="N47" s="167">
        <f t="shared" si="37"/>
        <v>0</v>
      </c>
      <c r="O47" s="168">
        <f t="shared" si="38"/>
        <v>0</v>
      </c>
      <c r="P47" s="32"/>
      <c r="Q47" s="24"/>
      <c r="R47" s="19"/>
      <c r="S47" s="167">
        <f t="shared" si="39"/>
        <v>0</v>
      </c>
      <c r="T47" s="168">
        <f t="shared" si="40"/>
        <v>0</v>
      </c>
      <c r="U47" s="32"/>
      <c r="V47" s="24"/>
      <c r="W47" s="19"/>
      <c r="X47" s="160">
        <f t="shared" si="41"/>
        <v>0</v>
      </c>
      <c r="Y47" s="163">
        <f t="shared" si="42"/>
        <v>0</v>
      </c>
    </row>
    <row r="48" spans="1:25" x14ac:dyDescent="0.3">
      <c r="A48" s="160">
        <f t="shared" si="33"/>
        <v>0</v>
      </c>
      <c r="B48" s="160">
        <f t="shared" si="34"/>
        <v>0</v>
      </c>
      <c r="C48" s="18"/>
      <c r="D48" s="11" t="s">
        <v>604</v>
      </c>
      <c r="E48" s="228" t="s">
        <v>815</v>
      </c>
      <c r="F48" s="32"/>
      <c r="G48" s="24"/>
      <c r="H48" s="19"/>
      <c r="I48" s="167">
        <f>H48*$F48</f>
        <v>0</v>
      </c>
      <c r="J48" s="168">
        <f>H48*$G48</f>
        <v>0</v>
      </c>
      <c r="K48" s="32"/>
      <c r="L48" s="24"/>
      <c r="M48" s="19"/>
      <c r="N48" s="167">
        <f>M48*K48</f>
        <v>0</v>
      </c>
      <c r="O48" s="168">
        <f>M48*L48</f>
        <v>0</v>
      </c>
      <c r="P48" s="32"/>
      <c r="Q48" s="24"/>
      <c r="R48" s="19"/>
      <c r="S48" s="167">
        <f>R48*P48</f>
        <v>0</v>
      </c>
      <c r="T48" s="168">
        <f>R48*Q48</f>
        <v>0</v>
      </c>
      <c r="U48" s="32"/>
      <c r="V48" s="24"/>
      <c r="W48" s="19"/>
      <c r="X48" s="160">
        <f>W48*U48</f>
        <v>0</v>
      </c>
      <c r="Y48" s="163">
        <f>W48*V48</f>
        <v>0</v>
      </c>
    </row>
    <row r="49" spans="1:25" x14ac:dyDescent="0.3">
      <c r="A49" s="160">
        <f t="shared" si="33"/>
        <v>0</v>
      </c>
      <c r="B49" s="160">
        <f t="shared" si="34"/>
        <v>0</v>
      </c>
      <c r="C49" s="18"/>
      <c r="D49" s="11" t="s">
        <v>605</v>
      </c>
      <c r="E49" s="210" t="s">
        <v>531</v>
      </c>
      <c r="F49" s="32"/>
      <c r="G49" s="24"/>
      <c r="H49" s="19"/>
      <c r="I49" s="167">
        <f t="shared" si="35"/>
        <v>0</v>
      </c>
      <c r="J49" s="168">
        <f t="shared" si="36"/>
        <v>0</v>
      </c>
      <c r="K49" s="32"/>
      <c r="L49" s="24"/>
      <c r="M49" s="19"/>
      <c r="N49" s="167">
        <f t="shared" si="37"/>
        <v>0</v>
      </c>
      <c r="O49" s="168">
        <f t="shared" si="38"/>
        <v>0</v>
      </c>
      <c r="P49" s="32"/>
      <c r="Q49" s="24"/>
      <c r="R49" s="19"/>
      <c r="S49" s="167">
        <f t="shared" si="39"/>
        <v>0</v>
      </c>
      <c r="T49" s="168">
        <f t="shared" si="40"/>
        <v>0</v>
      </c>
      <c r="U49" s="32"/>
      <c r="V49" s="24"/>
      <c r="W49" s="19"/>
      <c r="X49" s="160">
        <f t="shared" si="41"/>
        <v>0</v>
      </c>
      <c r="Y49" s="163">
        <f t="shared" si="42"/>
        <v>0</v>
      </c>
    </row>
    <row r="50" spans="1:25" x14ac:dyDescent="0.3">
      <c r="A50" s="160">
        <f t="shared" si="33"/>
        <v>0</v>
      </c>
      <c r="B50" s="160">
        <f t="shared" si="34"/>
        <v>0</v>
      </c>
      <c r="C50" s="18"/>
      <c r="D50" s="11" t="s">
        <v>861</v>
      </c>
      <c r="E50" s="210" t="s">
        <v>531</v>
      </c>
      <c r="F50" s="32"/>
      <c r="G50" s="24"/>
      <c r="H50" s="19"/>
      <c r="I50" s="167">
        <f t="shared" si="35"/>
        <v>0</v>
      </c>
      <c r="J50" s="168">
        <f t="shared" si="36"/>
        <v>0</v>
      </c>
      <c r="K50" s="32"/>
      <c r="L50" s="24"/>
      <c r="M50" s="19"/>
      <c r="N50" s="167">
        <f t="shared" si="37"/>
        <v>0</v>
      </c>
      <c r="O50" s="168">
        <f t="shared" si="38"/>
        <v>0</v>
      </c>
      <c r="P50" s="32"/>
      <c r="Q50" s="24"/>
      <c r="R50" s="19"/>
      <c r="S50" s="167">
        <f t="shared" si="39"/>
        <v>0</v>
      </c>
      <c r="T50" s="168">
        <f t="shared" si="40"/>
        <v>0</v>
      </c>
      <c r="U50" s="32"/>
      <c r="V50" s="24"/>
      <c r="W50" s="19"/>
      <c r="X50" s="160">
        <f t="shared" si="41"/>
        <v>0</v>
      </c>
      <c r="Y50" s="163">
        <f t="shared" si="42"/>
        <v>0</v>
      </c>
    </row>
    <row r="51" spans="1:25" x14ac:dyDescent="0.3">
      <c r="A51" s="160">
        <f t="shared" si="33"/>
        <v>0</v>
      </c>
      <c r="B51" s="160">
        <f t="shared" si="34"/>
        <v>0</v>
      </c>
      <c r="C51" s="18"/>
      <c r="D51" s="11" t="s">
        <v>862</v>
      </c>
      <c r="E51" s="210" t="s">
        <v>531</v>
      </c>
      <c r="F51" s="32"/>
      <c r="G51" s="24"/>
      <c r="H51" s="19"/>
      <c r="I51" s="167">
        <f t="shared" si="35"/>
        <v>0</v>
      </c>
      <c r="J51" s="168">
        <f t="shared" si="36"/>
        <v>0</v>
      </c>
      <c r="K51" s="32"/>
      <c r="L51" s="24"/>
      <c r="M51" s="19"/>
      <c r="N51" s="167">
        <f t="shared" si="37"/>
        <v>0</v>
      </c>
      <c r="O51" s="168">
        <f t="shared" si="38"/>
        <v>0</v>
      </c>
      <c r="P51" s="32"/>
      <c r="Q51" s="24"/>
      <c r="R51" s="19"/>
      <c r="S51" s="167">
        <f t="shared" si="39"/>
        <v>0</v>
      </c>
      <c r="T51" s="168">
        <f t="shared" si="40"/>
        <v>0</v>
      </c>
      <c r="U51" s="32"/>
      <c r="V51" s="24"/>
      <c r="W51" s="19"/>
      <c r="X51" s="160">
        <f t="shared" si="41"/>
        <v>0</v>
      </c>
      <c r="Y51" s="163">
        <f t="shared" si="42"/>
        <v>0</v>
      </c>
    </row>
    <row r="52" spans="1:25" x14ac:dyDescent="0.3">
      <c r="A52" s="160">
        <f t="shared" si="33"/>
        <v>0</v>
      </c>
      <c r="B52" s="160">
        <f t="shared" si="34"/>
        <v>0</v>
      </c>
      <c r="C52" s="18"/>
      <c r="D52" s="11" t="s">
        <v>863</v>
      </c>
      <c r="E52" s="210" t="s">
        <v>531</v>
      </c>
      <c r="F52" s="32"/>
      <c r="G52" s="24"/>
      <c r="H52" s="19"/>
      <c r="I52" s="167">
        <f t="shared" si="35"/>
        <v>0</v>
      </c>
      <c r="J52" s="168">
        <f t="shared" si="36"/>
        <v>0</v>
      </c>
      <c r="K52" s="32"/>
      <c r="L52" s="24"/>
      <c r="M52" s="19"/>
      <c r="N52" s="167">
        <f t="shared" si="37"/>
        <v>0</v>
      </c>
      <c r="O52" s="168">
        <f t="shared" si="38"/>
        <v>0</v>
      </c>
      <c r="P52" s="32"/>
      <c r="Q52" s="24"/>
      <c r="R52" s="19"/>
      <c r="S52" s="167">
        <f t="shared" si="39"/>
        <v>0</v>
      </c>
      <c r="T52" s="168">
        <f t="shared" si="40"/>
        <v>0</v>
      </c>
      <c r="U52" s="32"/>
      <c r="V52" s="24"/>
      <c r="W52" s="19"/>
      <c r="X52" s="160">
        <f t="shared" si="41"/>
        <v>0</v>
      </c>
      <c r="Y52" s="163">
        <f t="shared" si="42"/>
        <v>0</v>
      </c>
    </row>
    <row r="53" spans="1:25" x14ac:dyDescent="0.3">
      <c r="A53" s="160">
        <f t="shared" si="33"/>
        <v>0</v>
      </c>
      <c r="B53" s="160">
        <f t="shared" si="34"/>
        <v>0</v>
      </c>
      <c r="C53" s="18"/>
      <c r="D53" s="11" t="s">
        <v>864</v>
      </c>
      <c r="E53" s="210" t="s">
        <v>531</v>
      </c>
      <c r="F53" s="32"/>
      <c r="G53" s="24"/>
      <c r="H53" s="19"/>
      <c r="I53" s="167">
        <f t="shared" si="35"/>
        <v>0</v>
      </c>
      <c r="J53" s="168">
        <f t="shared" si="36"/>
        <v>0</v>
      </c>
      <c r="K53" s="32"/>
      <c r="L53" s="24"/>
      <c r="M53" s="19"/>
      <c r="N53" s="167">
        <f t="shared" si="37"/>
        <v>0</v>
      </c>
      <c r="O53" s="168">
        <f t="shared" si="38"/>
        <v>0</v>
      </c>
      <c r="P53" s="32"/>
      <c r="Q53" s="24"/>
      <c r="R53" s="19"/>
      <c r="S53" s="167">
        <f t="shared" si="39"/>
        <v>0</v>
      </c>
      <c r="T53" s="168">
        <f t="shared" si="40"/>
        <v>0</v>
      </c>
      <c r="U53" s="32"/>
      <c r="V53" s="24"/>
      <c r="W53" s="19"/>
      <c r="X53" s="160">
        <f t="shared" si="41"/>
        <v>0</v>
      </c>
      <c r="Y53" s="163">
        <f t="shared" si="42"/>
        <v>0</v>
      </c>
    </row>
    <row r="54" spans="1:25" x14ac:dyDescent="0.3">
      <c r="A54" s="160">
        <f t="shared" si="33"/>
        <v>0</v>
      </c>
      <c r="B54" s="160">
        <f t="shared" si="34"/>
        <v>0</v>
      </c>
      <c r="C54" s="18"/>
      <c r="D54" s="11" t="s">
        <v>865</v>
      </c>
      <c r="E54" s="210" t="s">
        <v>531</v>
      </c>
      <c r="F54" s="32"/>
      <c r="G54" s="24"/>
      <c r="H54" s="19"/>
      <c r="I54" s="167">
        <f t="shared" si="35"/>
        <v>0</v>
      </c>
      <c r="J54" s="168">
        <f t="shared" si="36"/>
        <v>0</v>
      </c>
      <c r="K54" s="32"/>
      <c r="L54" s="24"/>
      <c r="M54" s="19"/>
      <c r="N54" s="167">
        <f t="shared" si="37"/>
        <v>0</v>
      </c>
      <c r="O54" s="168">
        <f t="shared" si="38"/>
        <v>0</v>
      </c>
      <c r="P54" s="32"/>
      <c r="Q54" s="24"/>
      <c r="R54" s="19"/>
      <c r="S54" s="167">
        <f t="shared" si="39"/>
        <v>0</v>
      </c>
      <c r="T54" s="168">
        <f t="shared" si="40"/>
        <v>0</v>
      </c>
      <c r="U54" s="32"/>
      <c r="V54" s="24"/>
      <c r="W54" s="19"/>
      <c r="X54" s="160">
        <f t="shared" si="41"/>
        <v>0</v>
      </c>
      <c r="Y54" s="163">
        <f t="shared" si="42"/>
        <v>0</v>
      </c>
    </row>
    <row r="55" spans="1:25" x14ac:dyDescent="0.3">
      <c r="A55" s="160">
        <f t="shared" si="33"/>
        <v>0</v>
      </c>
      <c r="B55" s="160">
        <f t="shared" si="34"/>
        <v>0</v>
      </c>
      <c r="C55" s="18"/>
      <c r="D55" s="11" t="s">
        <v>866</v>
      </c>
      <c r="E55" s="210" t="s">
        <v>531</v>
      </c>
      <c r="F55" s="32"/>
      <c r="G55" s="24"/>
      <c r="H55" s="19"/>
      <c r="I55" s="167">
        <f t="shared" si="35"/>
        <v>0</v>
      </c>
      <c r="J55" s="168">
        <f t="shared" si="36"/>
        <v>0</v>
      </c>
      <c r="K55" s="32"/>
      <c r="L55" s="24"/>
      <c r="M55" s="19"/>
      <c r="N55" s="167">
        <f t="shared" si="37"/>
        <v>0</v>
      </c>
      <c r="O55" s="168">
        <f t="shared" si="38"/>
        <v>0</v>
      </c>
      <c r="P55" s="32"/>
      <c r="Q55" s="24"/>
      <c r="R55" s="19"/>
      <c r="S55" s="167">
        <f t="shared" si="39"/>
        <v>0</v>
      </c>
      <c r="T55" s="168">
        <f t="shared" si="40"/>
        <v>0</v>
      </c>
      <c r="U55" s="32"/>
      <c r="V55" s="24"/>
      <c r="W55" s="19"/>
      <c r="X55" s="160">
        <f t="shared" si="41"/>
        <v>0</v>
      </c>
      <c r="Y55" s="163">
        <f t="shared" si="42"/>
        <v>0</v>
      </c>
    </row>
    <row r="56" spans="1:25" ht="16.2" thickBot="1" x14ac:dyDescent="0.35">
      <c r="A56" s="162">
        <f t="shared" si="33"/>
        <v>0</v>
      </c>
      <c r="B56" s="162">
        <f t="shared" si="34"/>
        <v>0</v>
      </c>
      <c r="C56" s="95"/>
      <c r="D56" s="101" t="s">
        <v>867</v>
      </c>
      <c r="E56" s="211" t="s">
        <v>531</v>
      </c>
      <c r="F56" s="34"/>
      <c r="G56" s="74"/>
      <c r="H56" s="229"/>
      <c r="I56" s="171">
        <f t="shared" si="35"/>
        <v>0</v>
      </c>
      <c r="J56" s="172">
        <f t="shared" si="36"/>
        <v>0</v>
      </c>
      <c r="K56" s="34"/>
      <c r="L56" s="74"/>
      <c r="M56" s="229"/>
      <c r="N56" s="171">
        <f t="shared" si="37"/>
        <v>0</v>
      </c>
      <c r="O56" s="172">
        <f t="shared" si="38"/>
        <v>0</v>
      </c>
      <c r="P56" s="34"/>
      <c r="Q56" s="74"/>
      <c r="R56" s="229"/>
      <c r="S56" s="171">
        <f t="shared" si="39"/>
        <v>0</v>
      </c>
      <c r="T56" s="172">
        <f t="shared" si="40"/>
        <v>0</v>
      </c>
      <c r="U56" s="34"/>
      <c r="V56" s="74"/>
      <c r="W56" s="229"/>
      <c r="X56" s="162">
        <f t="shared" si="41"/>
        <v>0</v>
      </c>
      <c r="Y56" s="166">
        <f t="shared" si="42"/>
        <v>0</v>
      </c>
    </row>
  </sheetData>
  <sheetProtection password="8461" sheet="1" objects="1" scenarios="1"/>
  <customSheetViews>
    <customSheetView guid="{86F81207-7E80-42B1-B954-DFE892EB981C}" scale="80" showGridLines="0">
      <pane xSplit="5" ySplit="6" topLeftCell="F7" activePane="bottomRight" state="frozen"/>
      <selection pane="bottomRight" activeCell="F7" sqref="F7"/>
      <colBreaks count="2" manualBreakCount="2">
        <brk id="17" max="57" man="1"/>
        <brk id="18" max="110" man="1"/>
      </colBreaks>
      <pageMargins left="0.5" right="0" top="0.32" bottom="0.52" header="0.31" footer="0.2"/>
      <printOptions horizontalCentered="1"/>
      <pageSetup scale="43" orientation="landscape" horizontalDpi="300" verticalDpi="300" r:id="rId1"/>
      <headerFooter alignWithMargins="0">
        <oddFooter>&amp;L&amp;"Times New Roman,Regular"CTA Communications&amp;C&amp;"Times New Roman,Regular"&amp;P&amp;R&amp;"Times New Roman,Regular"Lynchburg, VA</oddFooter>
      </headerFooter>
    </customSheetView>
  </customSheetViews>
  <mergeCells count="5">
    <mergeCell ref="U4:Y4"/>
    <mergeCell ref="A1:C1"/>
    <mergeCell ref="F4:J4"/>
    <mergeCell ref="K4:O4"/>
    <mergeCell ref="P4:T4"/>
  </mergeCells>
  <phoneticPr fontId="0" type="noConversion"/>
  <printOptions horizontalCentered="1"/>
  <pageMargins left="0.5" right="0" top="0.32" bottom="0.52" header="0.31" footer="0.2"/>
  <pageSetup scale="43" orientation="landscape" horizontalDpi="300" verticalDpi="300" r:id="rId2"/>
  <headerFooter alignWithMargins="0"/>
  <colBreaks count="2" manualBreakCount="2">
    <brk id="17" max="57" man="1"/>
    <brk id="18" max="11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zoomScale="80" zoomScaleNormal="80" workbookViewId="0">
      <pane ySplit="5" topLeftCell="A6" activePane="bottomLeft" state="frozen"/>
      <selection pane="bottomLeft" activeCell="D99" sqref="D99"/>
    </sheetView>
  </sheetViews>
  <sheetFormatPr defaultRowHeight="15.6" x14ac:dyDescent="0.3"/>
  <cols>
    <col min="1" max="1" width="13.90625" customWidth="1"/>
    <col min="2" max="2" width="16" customWidth="1"/>
    <col min="3" max="3" width="12.6328125" customWidth="1"/>
    <col min="4" max="4" width="6.1796875" customWidth="1"/>
    <col min="5" max="5" width="52.54296875" customWidth="1"/>
    <col min="6" max="6" width="43.90625" customWidth="1"/>
    <col min="8" max="8" width="9.36328125" bestFit="1" customWidth="1"/>
    <col min="10" max="10" width="13" bestFit="1" customWidth="1"/>
    <col min="11" max="11" width="9.7265625" bestFit="1" customWidth="1"/>
  </cols>
  <sheetData>
    <row r="1" spans="1:12" ht="16.2" thickBot="1" x14ac:dyDescent="0.35">
      <c r="A1" s="379" t="str">
        <f>'Project Info'!B2</f>
        <v>Alleghany County,VA</v>
      </c>
      <c r="B1" s="379"/>
      <c r="C1" s="379"/>
      <c r="D1" s="272"/>
      <c r="E1" s="272"/>
      <c r="F1" s="349" t="str">
        <f>'Project Info'!B4</f>
        <v xml:space="preserve"> P25 Phase 2 Radio Communications System</v>
      </c>
      <c r="G1" s="272"/>
      <c r="H1" s="272"/>
      <c r="I1" s="272"/>
      <c r="J1" s="272"/>
      <c r="K1" s="272"/>
      <c r="L1" s="272"/>
    </row>
    <row r="2" spans="1:12" ht="16.2" thickBot="1" x14ac:dyDescent="0.35">
      <c r="A2" s="279">
        <f>A3+B3</f>
        <v>0</v>
      </c>
      <c r="B2" s="272"/>
      <c r="C2" s="272"/>
      <c r="D2" s="272"/>
      <c r="E2" s="272"/>
      <c r="F2" s="350" t="str">
        <f>'Project Info'!B6</f>
        <v>Date Entered on "Project Info" Sheet</v>
      </c>
      <c r="G2" s="272"/>
      <c r="H2" s="272"/>
      <c r="I2" s="272"/>
      <c r="J2" s="353">
        <f>K3+J3</f>
        <v>0</v>
      </c>
      <c r="K2" s="358"/>
      <c r="L2" s="272"/>
    </row>
    <row r="3" spans="1:12" ht="16.2" thickBot="1" x14ac:dyDescent="0.35">
      <c r="A3" s="277">
        <f>SUM(A7:A99)</f>
        <v>0</v>
      </c>
      <c r="B3" s="294">
        <f>SUM(B7:B99)</f>
        <v>0</v>
      </c>
      <c r="C3" s="281"/>
      <c r="D3" s="272"/>
      <c r="E3" s="272"/>
      <c r="F3" s="350" t="str">
        <f>'Project Info'!B8</f>
        <v>Proposer Name Entered on "Project Info" Sheet</v>
      </c>
      <c r="G3" s="272"/>
      <c r="H3" s="272"/>
      <c r="I3" s="272"/>
      <c r="J3" s="353">
        <f>SUM(J7:J99)</f>
        <v>0</v>
      </c>
      <c r="K3" s="353">
        <f>SUM(K7:K99)</f>
        <v>0</v>
      </c>
      <c r="L3" s="272"/>
    </row>
    <row r="4" spans="1:12" x14ac:dyDescent="0.3">
      <c r="A4" s="273" t="s">
        <v>177</v>
      </c>
      <c r="B4" s="291" t="s">
        <v>177</v>
      </c>
      <c r="C4" s="292" t="s">
        <v>198</v>
      </c>
      <c r="D4" s="314"/>
      <c r="E4" s="327"/>
      <c r="F4" s="372" t="s">
        <v>284</v>
      </c>
      <c r="G4" s="318"/>
      <c r="H4" s="319"/>
      <c r="I4" s="380" t="s">
        <v>901</v>
      </c>
      <c r="J4" s="381"/>
      <c r="K4" s="382"/>
      <c r="L4" s="272"/>
    </row>
    <row r="5" spans="1:12" ht="16.2" thickBot="1" x14ac:dyDescent="0.35">
      <c r="A5" s="275" t="s">
        <v>0</v>
      </c>
      <c r="B5" s="289" t="s">
        <v>143</v>
      </c>
      <c r="C5" s="290" t="s">
        <v>205</v>
      </c>
      <c r="D5" s="315"/>
      <c r="E5" s="316"/>
      <c r="F5" s="373"/>
      <c r="G5" s="311" t="s">
        <v>0</v>
      </c>
      <c r="H5" s="317" t="s">
        <v>143</v>
      </c>
      <c r="I5" s="320" t="s">
        <v>144</v>
      </c>
      <c r="J5" s="301" t="s">
        <v>145</v>
      </c>
      <c r="K5" s="302" t="s">
        <v>146</v>
      </c>
      <c r="L5" s="272"/>
    </row>
    <row r="6" spans="1:12" x14ac:dyDescent="0.3">
      <c r="A6" s="274"/>
      <c r="B6" s="286"/>
      <c r="C6" s="287"/>
      <c r="D6" s="298" t="s">
        <v>186</v>
      </c>
      <c r="E6" s="328" t="s">
        <v>902</v>
      </c>
      <c r="F6" s="308"/>
      <c r="G6" s="307"/>
      <c r="H6" s="306"/>
      <c r="I6" s="321"/>
      <c r="J6" s="325"/>
      <c r="K6" s="326"/>
      <c r="L6" s="272"/>
    </row>
    <row r="7" spans="1:12" x14ac:dyDescent="0.3">
      <c r="A7" s="276">
        <f>SUMIF($I$5:$IU$5,"QTY*Equipment", $I7:$IU7)</f>
        <v>0</v>
      </c>
      <c r="B7" s="354">
        <f>SUMIF($I$5:$IU$5,"QTY*Install", $I7:$IU7)</f>
        <v>0</v>
      </c>
      <c r="C7" s="282"/>
      <c r="D7" s="296" t="s">
        <v>884</v>
      </c>
      <c r="E7" s="328" t="s">
        <v>68</v>
      </c>
      <c r="F7" s="341"/>
      <c r="G7" s="309"/>
      <c r="H7" s="305"/>
      <c r="I7" s="322">
        <v>1</v>
      </c>
      <c r="J7" s="324">
        <f>G7*I7</f>
        <v>0</v>
      </c>
      <c r="K7" s="357">
        <f>H7*I7</f>
        <v>0</v>
      </c>
      <c r="L7" s="272"/>
    </row>
    <row r="8" spans="1:12" x14ac:dyDescent="0.3">
      <c r="A8" s="354">
        <f t="shared" ref="A8:A63" si="0">SUMIF($I$5:$IU$5,"QTY*Equipment", $I8:$IU8)</f>
        <v>0</v>
      </c>
      <c r="B8" s="354">
        <f t="shared" ref="B8:B10" si="1">SUMIF($I$5:$IU$5,"QTY*Install", $I8:$IU8)</f>
        <v>0</v>
      </c>
      <c r="C8" s="282"/>
      <c r="D8" s="296" t="s">
        <v>885</v>
      </c>
      <c r="E8" s="328" t="s">
        <v>90</v>
      </c>
      <c r="F8" s="341"/>
      <c r="G8" s="309"/>
      <c r="H8" s="305"/>
      <c r="I8" s="322">
        <v>1</v>
      </c>
      <c r="J8" s="357">
        <f t="shared" ref="J8:J10" si="2">G8*I8</f>
        <v>0</v>
      </c>
      <c r="K8" s="357">
        <f t="shared" ref="K8:K10" si="3">H8*I8</f>
        <v>0</v>
      </c>
      <c r="L8" s="272"/>
    </row>
    <row r="9" spans="1:12" x14ac:dyDescent="0.3">
      <c r="A9" s="354">
        <f t="shared" si="0"/>
        <v>0</v>
      </c>
      <c r="B9" s="354">
        <f t="shared" si="1"/>
        <v>0</v>
      </c>
      <c r="C9" s="282"/>
      <c r="D9" s="296" t="s">
        <v>886</v>
      </c>
      <c r="E9" s="328" t="s">
        <v>142</v>
      </c>
      <c r="F9" s="341"/>
      <c r="G9" s="309"/>
      <c r="H9" s="305"/>
      <c r="I9" s="322">
        <v>1</v>
      </c>
      <c r="J9" s="357">
        <f t="shared" si="2"/>
        <v>0</v>
      </c>
      <c r="K9" s="357">
        <f t="shared" si="3"/>
        <v>0</v>
      </c>
      <c r="L9" s="272"/>
    </row>
    <row r="10" spans="1:12" x14ac:dyDescent="0.3">
      <c r="A10" s="354">
        <f t="shared" si="0"/>
        <v>0</v>
      </c>
      <c r="B10" s="354">
        <f t="shared" si="1"/>
        <v>0</v>
      </c>
      <c r="C10" s="282"/>
      <c r="D10" s="296" t="s">
        <v>887</v>
      </c>
      <c r="E10" s="328" t="s">
        <v>251</v>
      </c>
      <c r="F10" s="341"/>
      <c r="G10" s="309"/>
      <c r="H10" s="305"/>
      <c r="I10" s="322">
        <v>1</v>
      </c>
      <c r="J10" s="357">
        <f t="shared" si="2"/>
        <v>0</v>
      </c>
      <c r="K10" s="357">
        <f t="shared" si="3"/>
        <v>0</v>
      </c>
      <c r="L10" s="272"/>
    </row>
    <row r="11" spans="1:12" x14ac:dyDescent="0.3">
      <c r="A11" s="274"/>
      <c r="B11" s="286"/>
      <c r="C11" s="288"/>
      <c r="D11" s="296" t="s">
        <v>888</v>
      </c>
      <c r="E11" s="328" t="s">
        <v>64</v>
      </c>
      <c r="F11" s="341"/>
      <c r="G11" s="300"/>
      <c r="H11" s="295"/>
      <c r="I11" s="300"/>
      <c r="J11" s="304"/>
      <c r="K11" s="303"/>
      <c r="L11" s="272"/>
    </row>
    <row r="12" spans="1:12" x14ac:dyDescent="0.3">
      <c r="A12" s="354">
        <f t="shared" si="0"/>
        <v>0</v>
      </c>
      <c r="B12" s="354">
        <f t="shared" ref="B12:B14" si="4">SUMIF($I$5:$IU$5,"QTY*Install", $I12:$IU12)</f>
        <v>0</v>
      </c>
      <c r="C12" s="282"/>
      <c r="D12" s="297" t="s">
        <v>932</v>
      </c>
      <c r="E12" s="312" t="s">
        <v>903</v>
      </c>
      <c r="F12" s="341"/>
      <c r="G12" s="309"/>
      <c r="H12" s="305"/>
      <c r="I12" s="322">
        <v>1</v>
      </c>
      <c r="J12" s="357">
        <f t="shared" ref="J12:J14" si="5">G12*I12</f>
        <v>0</v>
      </c>
      <c r="K12" s="357">
        <f t="shared" ref="K12:K14" si="6">H12*I12</f>
        <v>0</v>
      </c>
      <c r="L12" s="272"/>
    </row>
    <row r="13" spans="1:12" x14ac:dyDescent="0.3">
      <c r="A13" s="354">
        <f t="shared" si="0"/>
        <v>0</v>
      </c>
      <c r="B13" s="354">
        <f t="shared" si="4"/>
        <v>0</v>
      </c>
      <c r="C13" s="282"/>
      <c r="D13" s="297" t="s">
        <v>933</v>
      </c>
      <c r="E13" s="312" t="s">
        <v>303</v>
      </c>
      <c r="F13" s="341"/>
      <c r="G13" s="309"/>
      <c r="H13" s="305"/>
      <c r="I13" s="322">
        <v>1</v>
      </c>
      <c r="J13" s="357">
        <f t="shared" si="5"/>
        <v>0</v>
      </c>
      <c r="K13" s="357">
        <f t="shared" si="6"/>
        <v>0</v>
      </c>
      <c r="L13" s="272"/>
    </row>
    <row r="14" spans="1:12" x14ac:dyDescent="0.3">
      <c r="A14" s="354">
        <f t="shared" si="0"/>
        <v>0</v>
      </c>
      <c r="B14" s="354">
        <f t="shared" si="4"/>
        <v>0</v>
      </c>
      <c r="C14" s="282"/>
      <c r="D14" s="296" t="s">
        <v>889</v>
      </c>
      <c r="E14" s="328" t="s">
        <v>904</v>
      </c>
      <c r="F14" s="341"/>
      <c r="G14" s="309"/>
      <c r="H14" s="305"/>
      <c r="I14" s="322">
        <v>1</v>
      </c>
      <c r="J14" s="357">
        <f t="shared" si="5"/>
        <v>0</v>
      </c>
      <c r="K14" s="357">
        <f t="shared" si="6"/>
        <v>0</v>
      </c>
      <c r="L14" s="272"/>
    </row>
    <row r="15" spans="1:12" x14ac:dyDescent="0.3">
      <c r="A15" s="274"/>
      <c r="B15" s="286"/>
      <c r="C15" s="288"/>
      <c r="D15" s="296" t="s">
        <v>890</v>
      </c>
      <c r="E15" s="328" t="s">
        <v>905</v>
      </c>
      <c r="F15" s="341"/>
      <c r="G15" s="300"/>
      <c r="H15" s="295"/>
      <c r="I15" s="300"/>
      <c r="J15" s="304"/>
      <c r="K15" s="303"/>
      <c r="L15" s="272"/>
    </row>
    <row r="16" spans="1:12" x14ac:dyDescent="0.3">
      <c r="A16" s="354">
        <f t="shared" si="0"/>
        <v>0</v>
      </c>
      <c r="B16" s="354">
        <f t="shared" ref="B16:B32" si="7">SUMIF($I$5:$IU$5,"QTY*Install", $I16:$IU16)</f>
        <v>0</v>
      </c>
      <c r="C16" s="284"/>
      <c r="D16" s="299" t="s">
        <v>934</v>
      </c>
      <c r="E16" s="312" t="s">
        <v>1040</v>
      </c>
      <c r="F16" s="341"/>
      <c r="G16" s="309"/>
      <c r="H16" s="305"/>
      <c r="I16" s="322">
        <v>70</v>
      </c>
      <c r="J16" s="357">
        <f t="shared" ref="J16:J32" si="8">G16*I16</f>
        <v>0</v>
      </c>
      <c r="K16" s="357">
        <f t="shared" ref="K16:K32" si="9">H16*I16</f>
        <v>0</v>
      </c>
      <c r="L16" s="272"/>
    </row>
    <row r="17" spans="1:12" s="331" customFormat="1" x14ac:dyDescent="0.3">
      <c r="A17" s="354">
        <f t="shared" si="0"/>
        <v>0</v>
      </c>
      <c r="B17" s="354">
        <f t="shared" si="7"/>
        <v>0</v>
      </c>
      <c r="C17" s="337"/>
      <c r="D17" s="334" t="s">
        <v>935</v>
      </c>
      <c r="E17" s="344" t="s">
        <v>1039</v>
      </c>
      <c r="F17" s="341"/>
      <c r="G17" s="342"/>
      <c r="H17" s="338"/>
      <c r="I17" s="351">
        <v>1</v>
      </c>
      <c r="J17" s="357">
        <f t="shared" ref="J17" si="10">G17*I17</f>
        <v>0</v>
      </c>
      <c r="K17" s="357">
        <f t="shared" ref="K17" si="11">H17*I17</f>
        <v>0</v>
      </c>
    </row>
    <row r="18" spans="1:12" x14ac:dyDescent="0.3">
      <c r="A18" s="354">
        <f t="shared" si="0"/>
        <v>0</v>
      </c>
      <c r="B18" s="354">
        <f t="shared" si="7"/>
        <v>0</v>
      </c>
      <c r="C18" s="284"/>
      <c r="D18" s="299" t="s">
        <v>936</v>
      </c>
      <c r="E18" s="312" t="s">
        <v>906</v>
      </c>
      <c r="F18" s="341"/>
      <c r="G18" s="309"/>
      <c r="H18" s="305"/>
      <c r="I18" s="323">
        <v>71</v>
      </c>
      <c r="J18" s="357">
        <f t="shared" si="8"/>
        <v>0</v>
      </c>
      <c r="K18" s="357">
        <f t="shared" si="9"/>
        <v>0</v>
      </c>
      <c r="L18" s="272"/>
    </row>
    <row r="19" spans="1:12" x14ac:dyDescent="0.3">
      <c r="A19" s="354">
        <f t="shared" si="0"/>
        <v>0</v>
      </c>
      <c r="B19" s="354">
        <f t="shared" si="7"/>
        <v>0</v>
      </c>
      <c r="C19" s="284"/>
      <c r="D19" s="299" t="s">
        <v>937</v>
      </c>
      <c r="E19" s="312" t="s">
        <v>907</v>
      </c>
      <c r="F19" s="341"/>
      <c r="G19" s="309"/>
      <c r="H19" s="305"/>
      <c r="I19" s="323">
        <v>71</v>
      </c>
      <c r="J19" s="357">
        <f t="shared" si="8"/>
        <v>0</v>
      </c>
      <c r="K19" s="357">
        <f t="shared" si="9"/>
        <v>0</v>
      </c>
      <c r="L19" s="272"/>
    </row>
    <row r="20" spans="1:12" s="331" customFormat="1" x14ac:dyDescent="0.3">
      <c r="A20" s="354">
        <f t="shared" si="0"/>
        <v>0</v>
      </c>
      <c r="B20" s="354">
        <f t="shared" si="7"/>
        <v>0</v>
      </c>
      <c r="C20" s="337"/>
      <c r="D20" s="334" t="s">
        <v>938</v>
      </c>
      <c r="E20" s="344" t="s">
        <v>1073</v>
      </c>
      <c r="F20" s="341"/>
      <c r="G20" s="342"/>
      <c r="H20" s="338"/>
      <c r="I20" s="352">
        <v>170</v>
      </c>
      <c r="J20" s="357">
        <f t="shared" ref="J20" si="12">G20*I20</f>
        <v>0</v>
      </c>
      <c r="K20" s="357">
        <f t="shared" ref="K20" si="13">H20*I20</f>
        <v>0</v>
      </c>
    </row>
    <row r="21" spans="1:12" x14ac:dyDescent="0.3">
      <c r="A21" s="354">
        <f t="shared" si="0"/>
        <v>0</v>
      </c>
      <c r="B21" s="354">
        <f t="shared" si="7"/>
        <v>0</v>
      </c>
      <c r="C21" s="284"/>
      <c r="D21" s="299" t="s">
        <v>939</v>
      </c>
      <c r="E21" s="364" t="s">
        <v>1074</v>
      </c>
      <c r="F21" s="341"/>
      <c r="G21" s="309"/>
      <c r="H21" s="305"/>
      <c r="I21" s="323">
        <v>170</v>
      </c>
      <c r="J21" s="357">
        <f t="shared" si="8"/>
        <v>0</v>
      </c>
      <c r="K21" s="357">
        <f t="shared" si="9"/>
        <v>0</v>
      </c>
      <c r="L21" s="272"/>
    </row>
    <row r="22" spans="1:12" x14ac:dyDescent="0.3">
      <c r="A22" s="354">
        <f t="shared" si="0"/>
        <v>0</v>
      </c>
      <c r="B22" s="354">
        <f t="shared" si="7"/>
        <v>0</v>
      </c>
      <c r="C22" s="284"/>
      <c r="D22" s="299" t="s">
        <v>940</v>
      </c>
      <c r="E22" s="364" t="s">
        <v>1072</v>
      </c>
      <c r="F22" s="341"/>
      <c r="G22" s="309"/>
      <c r="H22" s="305"/>
      <c r="I22" s="352">
        <v>83</v>
      </c>
      <c r="J22" s="357">
        <f t="shared" si="8"/>
        <v>0</v>
      </c>
      <c r="K22" s="357">
        <f t="shared" si="9"/>
        <v>0</v>
      </c>
      <c r="L22" s="272"/>
    </row>
    <row r="23" spans="1:12" x14ac:dyDescent="0.3">
      <c r="A23" s="354">
        <f t="shared" si="0"/>
        <v>0</v>
      </c>
      <c r="B23" s="354">
        <f t="shared" si="7"/>
        <v>0</v>
      </c>
      <c r="C23" s="284"/>
      <c r="D23" s="299" t="s">
        <v>941</v>
      </c>
      <c r="E23" s="364" t="s">
        <v>1041</v>
      </c>
      <c r="F23" s="341"/>
      <c r="G23" s="309"/>
      <c r="H23" s="305"/>
      <c r="I23" s="352">
        <v>16</v>
      </c>
      <c r="J23" s="357">
        <f t="shared" si="8"/>
        <v>0</v>
      </c>
      <c r="K23" s="357">
        <f t="shared" si="9"/>
        <v>0</v>
      </c>
      <c r="L23" s="272"/>
    </row>
    <row r="24" spans="1:12" x14ac:dyDescent="0.3">
      <c r="A24" s="354">
        <f t="shared" si="0"/>
        <v>0</v>
      </c>
      <c r="B24" s="354">
        <f t="shared" si="7"/>
        <v>0</v>
      </c>
      <c r="C24" s="284"/>
      <c r="D24" s="299" t="s">
        <v>942</v>
      </c>
      <c r="E24" s="329" t="s">
        <v>908</v>
      </c>
      <c r="F24" s="341"/>
      <c r="G24" s="309"/>
      <c r="H24" s="305"/>
      <c r="I24" s="330"/>
      <c r="J24" s="357">
        <f t="shared" si="8"/>
        <v>0</v>
      </c>
      <c r="K24" s="357">
        <f t="shared" si="9"/>
        <v>0</v>
      </c>
      <c r="L24" s="272"/>
    </row>
    <row r="25" spans="1:12" x14ac:dyDescent="0.3">
      <c r="A25" s="354">
        <f t="shared" si="0"/>
        <v>0</v>
      </c>
      <c r="B25" s="354">
        <f t="shared" si="7"/>
        <v>0</v>
      </c>
      <c r="C25" s="284"/>
      <c r="D25" s="299" t="s">
        <v>943</v>
      </c>
      <c r="E25" s="329" t="s">
        <v>908</v>
      </c>
      <c r="F25" s="341"/>
      <c r="G25" s="309"/>
      <c r="H25" s="305"/>
      <c r="I25" s="330"/>
      <c r="J25" s="357">
        <f t="shared" si="8"/>
        <v>0</v>
      </c>
      <c r="K25" s="357">
        <f t="shared" si="9"/>
        <v>0</v>
      </c>
      <c r="L25" s="272"/>
    </row>
    <row r="26" spans="1:12" x14ac:dyDescent="0.3">
      <c r="A26" s="354">
        <f t="shared" si="0"/>
        <v>0</v>
      </c>
      <c r="B26" s="354">
        <f t="shared" si="7"/>
        <v>0</v>
      </c>
      <c r="C26" s="284"/>
      <c r="D26" s="299" t="s">
        <v>944</v>
      </c>
      <c r="E26" s="329" t="s">
        <v>908</v>
      </c>
      <c r="F26" s="341"/>
      <c r="G26" s="309"/>
      <c r="H26" s="305"/>
      <c r="I26" s="330"/>
      <c r="J26" s="357">
        <f t="shared" si="8"/>
        <v>0</v>
      </c>
      <c r="K26" s="357">
        <f t="shared" si="9"/>
        <v>0</v>
      </c>
      <c r="L26" s="272"/>
    </row>
    <row r="27" spans="1:12" x14ac:dyDescent="0.3">
      <c r="A27" s="354">
        <f t="shared" si="0"/>
        <v>0</v>
      </c>
      <c r="B27" s="354">
        <f t="shared" si="7"/>
        <v>0</v>
      </c>
      <c r="C27" s="284"/>
      <c r="D27" s="299" t="s">
        <v>945</v>
      </c>
      <c r="E27" s="329" t="s">
        <v>908</v>
      </c>
      <c r="F27" s="341"/>
      <c r="G27" s="309"/>
      <c r="H27" s="305"/>
      <c r="I27" s="330"/>
      <c r="J27" s="357">
        <f t="shared" si="8"/>
        <v>0</v>
      </c>
      <c r="K27" s="357">
        <f t="shared" si="9"/>
        <v>0</v>
      </c>
      <c r="L27" s="272"/>
    </row>
    <row r="28" spans="1:12" x14ac:dyDescent="0.3">
      <c r="A28" s="354">
        <f t="shared" si="0"/>
        <v>0</v>
      </c>
      <c r="B28" s="354">
        <f t="shared" si="7"/>
        <v>0</v>
      </c>
      <c r="C28" s="284"/>
      <c r="D28" s="299" t="s">
        <v>946</v>
      </c>
      <c r="E28" s="329" t="s">
        <v>908</v>
      </c>
      <c r="F28" s="341"/>
      <c r="G28" s="309"/>
      <c r="H28" s="305"/>
      <c r="I28" s="330"/>
      <c r="J28" s="357">
        <f t="shared" si="8"/>
        <v>0</v>
      </c>
      <c r="K28" s="357">
        <f t="shared" si="9"/>
        <v>0</v>
      </c>
      <c r="L28" s="272"/>
    </row>
    <row r="29" spans="1:12" x14ac:dyDescent="0.3">
      <c r="A29" s="354">
        <f t="shared" si="0"/>
        <v>0</v>
      </c>
      <c r="B29" s="354">
        <f t="shared" si="7"/>
        <v>0</v>
      </c>
      <c r="C29" s="284"/>
      <c r="D29" s="299" t="s">
        <v>947</v>
      </c>
      <c r="E29" s="329" t="s">
        <v>908</v>
      </c>
      <c r="F29" s="341"/>
      <c r="G29" s="309"/>
      <c r="H29" s="305"/>
      <c r="I29" s="330"/>
      <c r="J29" s="357">
        <f t="shared" si="8"/>
        <v>0</v>
      </c>
      <c r="K29" s="357">
        <f t="shared" si="9"/>
        <v>0</v>
      </c>
      <c r="L29" s="272"/>
    </row>
    <row r="30" spans="1:12" x14ac:dyDescent="0.3">
      <c r="A30" s="354">
        <f t="shared" si="0"/>
        <v>0</v>
      </c>
      <c r="B30" s="354">
        <f t="shared" si="7"/>
        <v>0</v>
      </c>
      <c r="C30" s="284"/>
      <c r="D30" s="299" t="s">
        <v>948</v>
      </c>
      <c r="E30" s="329" t="s">
        <v>908</v>
      </c>
      <c r="F30" s="341"/>
      <c r="G30" s="309"/>
      <c r="H30" s="305"/>
      <c r="I30" s="330"/>
      <c r="J30" s="357">
        <f t="shared" si="8"/>
        <v>0</v>
      </c>
      <c r="K30" s="357">
        <f t="shared" si="9"/>
        <v>0</v>
      </c>
      <c r="L30" s="272"/>
    </row>
    <row r="31" spans="1:12" x14ac:dyDescent="0.3">
      <c r="A31" s="354">
        <f t="shared" si="0"/>
        <v>0</v>
      </c>
      <c r="B31" s="354">
        <f t="shared" si="7"/>
        <v>0</v>
      </c>
      <c r="C31" s="284"/>
      <c r="D31" s="299" t="s">
        <v>1037</v>
      </c>
      <c r="E31" s="329" t="s">
        <v>908</v>
      </c>
      <c r="F31" s="341"/>
      <c r="G31" s="309"/>
      <c r="H31" s="305"/>
      <c r="I31" s="330"/>
      <c r="J31" s="357">
        <f t="shared" si="8"/>
        <v>0</v>
      </c>
      <c r="K31" s="357">
        <f t="shared" si="9"/>
        <v>0</v>
      </c>
      <c r="L31" s="272"/>
    </row>
    <row r="32" spans="1:12" x14ac:dyDescent="0.3">
      <c r="A32" s="354">
        <f t="shared" si="0"/>
        <v>0</v>
      </c>
      <c r="B32" s="354">
        <f t="shared" si="7"/>
        <v>0</v>
      </c>
      <c r="C32" s="284"/>
      <c r="D32" s="299" t="s">
        <v>1038</v>
      </c>
      <c r="E32" s="329" t="s">
        <v>908</v>
      </c>
      <c r="F32" s="341"/>
      <c r="G32" s="309"/>
      <c r="H32" s="305"/>
      <c r="I32" s="330"/>
      <c r="J32" s="357">
        <f t="shared" si="8"/>
        <v>0</v>
      </c>
      <c r="K32" s="357">
        <f t="shared" si="9"/>
        <v>0</v>
      </c>
      <c r="L32" s="272"/>
    </row>
    <row r="33" spans="1:12" x14ac:dyDescent="0.3">
      <c r="A33" s="278"/>
      <c r="B33" s="293"/>
      <c r="C33" s="283"/>
      <c r="D33" s="298" t="s">
        <v>1076</v>
      </c>
      <c r="E33" s="328" t="s">
        <v>909</v>
      </c>
      <c r="F33" s="340"/>
      <c r="G33" s="307"/>
      <c r="H33" s="306"/>
      <c r="I33" s="321"/>
      <c r="J33" s="325"/>
      <c r="K33" s="326"/>
      <c r="L33" s="272"/>
    </row>
    <row r="34" spans="1:12" x14ac:dyDescent="0.3">
      <c r="A34" s="354">
        <f t="shared" si="0"/>
        <v>0</v>
      </c>
      <c r="B34" s="354">
        <f t="shared" ref="B34:B48" si="14">SUMIF($I$5:$IU$5,"QTY*Install", $I34:$IU34)</f>
        <v>0</v>
      </c>
      <c r="C34" s="284"/>
      <c r="D34" s="299" t="s">
        <v>1077</v>
      </c>
      <c r="E34" s="312" t="s">
        <v>1075</v>
      </c>
      <c r="F34" s="341"/>
      <c r="G34" s="309"/>
      <c r="H34" s="305"/>
      <c r="I34" s="323">
        <v>136</v>
      </c>
      <c r="J34" s="357">
        <f t="shared" ref="J34:J48" si="15">G34*I34</f>
        <v>0</v>
      </c>
      <c r="K34" s="357">
        <f t="shared" ref="K34:K48" si="16">H34*I34</f>
        <v>0</v>
      </c>
      <c r="L34" s="272"/>
    </row>
    <row r="35" spans="1:12" x14ac:dyDescent="0.3">
      <c r="A35" s="354">
        <f t="shared" si="0"/>
        <v>0</v>
      </c>
      <c r="B35" s="354">
        <f t="shared" si="14"/>
        <v>0</v>
      </c>
      <c r="C35" s="284"/>
      <c r="D35" s="334" t="s">
        <v>1078</v>
      </c>
      <c r="E35" s="312" t="s">
        <v>906</v>
      </c>
      <c r="F35" s="341"/>
      <c r="G35" s="309"/>
      <c r="H35" s="305"/>
      <c r="I35" s="323">
        <v>136</v>
      </c>
      <c r="J35" s="357">
        <f t="shared" si="15"/>
        <v>0</v>
      </c>
      <c r="K35" s="357">
        <f t="shared" si="16"/>
        <v>0</v>
      </c>
      <c r="L35" s="272"/>
    </row>
    <row r="36" spans="1:12" x14ac:dyDescent="0.3">
      <c r="A36" s="354">
        <f t="shared" si="0"/>
        <v>0</v>
      </c>
      <c r="B36" s="354">
        <f t="shared" si="14"/>
        <v>0</v>
      </c>
      <c r="C36" s="284"/>
      <c r="D36" s="334" t="s">
        <v>1079</v>
      </c>
      <c r="E36" s="312" t="s">
        <v>907</v>
      </c>
      <c r="F36" s="341"/>
      <c r="G36" s="309"/>
      <c r="H36" s="305"/>
      <c r="I36" s="323">
        <v>136</v>
      </c>
      <c r="J36" s="357">
        <f t="shared" si="15"/>
        <v>0</v>
      </c>
      <c r="K36" s="357">
        <f t="shared" si="16"/>
        <v>0</v>
      </c>
      <c r="L36" s="272"/>
    </row>
    <row r="37" spans="1:12" x14ac:dyDescent="0.3">
      <c r="A37" s="354">
        <f t="shared" si="0"/>
        <v>0</v>
      </c>
      <c r="B37" s="354">
        <f t="shared" si="14"/>
        <v>0</v>
      </c>
      <c r="C37" s="284"/>
      <c r="D37" s="334" t="s">
        <v>1080</v>
      </c>
      <c r="E37" s="312" t="s">
        <v>910</v>
      </c>
      <c r="F37" s="341"/>
      <c r="G37" s="309"/>
      <c r="H37" s="305"/>
      <c r="I37" s="323">
        <v>261</v>
      </c>
      <c r="J37" s="357">
        <f t="shared" si="15"/>
        <v>0</v>
      </c>
      <c r="K37" s="357">
        <f t="shared" si="16"/>
        <v>0</v>
      </c>
      <c r="L37" s="272"/>
    </row>
    <row r="38" spans="1:12" x14ac:dyDescent="0.3">
      <c r="A38" s="354">
        <f t="shared" si="0"/>
        <v>0</v>
      </c>
      <c r="B38" s="354">
        <f t="shared" si="14"/>
        <v>0</v>
      </c>
      <c r="C38" s="284"/>
      <c r="D38" s="334" t="s">
        <v>1081</v>
      </c>
      <c r="E38" s="364" t="s">
        <v>1073</v>
      </c>
      <c r="F38" s="341"/>
      <c r="G38" s="309"/>
      <c r="H38" s="305"/>
      <c r="I38" s="352">
        <v>397</v>
      </c>
      <c r="J38" s="357">
        <f t="shared" si="15"/>
        <v>0</v>
      </c>
      <c r="K38" s="357">
        <f t="shared" si="16"/>
        <v>0</v>
      </c>
      <c r="L38" s="272"/>
    </row>
    <row r="39" spans="1:12" x14ac:dyDescent="0.3">
      <c r="A39" s="354">
        <f t="shared" si="0"/>
        <v>0</v>
      </c>
      <c r="B39" s="354">
        <f t="shared" si="14"/>
        <v>0</v>
      </c>
      <c r="C39" s="284"/>
      <c r="D39" s="334" t="s">
        <v>1082</v>
      </c>
      <c r="E39" s="364" t="s">
        <v>1074</v>
      </c>
      <c r="F39" s="341"/>
      <c r="G39" s="309"/>
      <c r="H39" s="305"/>
      <c r="I39" s="352">
        <v>397</v>
      </c>
      <c r="J39" s="357">
        <f t="shared" si="15"/>
        <v>0</v>
      </c>
      <c r="K39" s="357">
        <f t="shared" si="16"/>
        <v>0</v>
      </c>
      <c r="L39" s="272"/>
    </row>
    <row r="40" spans="1:12" x14ac:dyDescent="0.3">
      <c r="A40" s="354">
        <f t="shared" si="0"/>
        <v>0</v>
      </c>
      <c r="B40" s="354">
        <f t="shared" si="14"/>
        <v>0</v>
      </c>
      <c r="C40" s="284"/>
      <c r="D40" s="334" t="s">
        <v>1083</v>
      </c>
      <c r="E40" s="364" t="s">
        <v>911</v>
      </c>
      <c r="F40" s="341"/>
      <c r="G40" s="309"/>
      <c r="H40" s="305"/>
      <c r="I40" s="330"/>
      <c r="J40" s="357">
        <f t="shared" si="15"/>
        <v>0</v>
      </c>
      <c r="K40" s="357">
        <f t="shared" si="16"/>
        <v>0</v>
      </c>
      <c r="L40" s="272"/>
    </row>
    <row r="41" spans="1:12" x14ac:dyDescent="0.3">
      <c r="A41" s="354">
        <f t="shared" si="0"/>
        <v>0</v>
      </c>
      <c r="B41" s="354">
        <f t="shared" si="14"/>
        <v>0</v>
      </c>
      <c r="C41" s="284"/>
      <c r="D41" s="334" t="s">
        <v>1084</v>
      </c>
      <c r="E41" s="364" t="s">
        <v>574</v>
      </c>
      <c r="F41" s="341"/>
      <c r="G41" s="309"/>
      <c r="H41" s="305"/>
      <c r="I41" s="330"/>
      <c r="J41" s="357">
        <f t="shared" si="15"/>
        <v>0</v>
      </c>
      <c r="K41" s="357">
        <f t="shared" si="16"/>
        <v>0</v>
      </c>
      <c r="L41" s="272"/>
    </row>
    <row r="42" spans="1:12" x14ac:dyDescent="0.3">
      <c r="A42" s="354">
        <f t="shared" si="0"/>
        <v>0</v>
      </c>
      <c r="B42" s="354">
        <f t="shared" si="14"/>
        <v>0</v>
      </c>
      <c r="C42" s="284"/>
      <c r="D42" s="334" t="s">
        <v>1085</v>
      </c>
      <c r="E42" s="364" t="s">
        <v>912</v>
      </c>
      <c r="F42" s="341"/>
      <c r="G42" s="309"/>
      <c r="H42" s="305"/>
      <c r="I42" s="330"/>
      <c r="J42" s="357">
        <f t="shared" si="15"/>
        <v>0</v>
      </c>
      <c r="K42" s="357">
        <f t="shared" si="16"/>
        <v>0</v>
      </c>
      <c r="L42" s="272"/>
    </row>
    <row r="43" spans="1:12" x14ac:dyDescent="0.3">
      <c r="A43" s="354">
        <f t="shared" si="0"/>
        <v>0</v>
      </c>
      <c r="B43" s="354">
        <f t="shared" si="14"/>
        <v>0</v>
      </c>
      <c r="C43" s="284"/>
      <c r="D43" s="334" t="s">
        <v>1086</v>
      </c>
      <c r="E43" s="364" t="s">
        <v>913</v>
      </c>
      <c r="F43" s="341"/>
      <c r="G43" s="309"/>
      <c r="H43" s="305"/>
      <c r="I43" s="330"/>
      <c r="J43" s="357">
        <f t="shared" si="15"/>
        <v>0</v>
      </c>
      <c r="K43" s="357">
        <f t="shared" si="16"/>
        <v>0</v>
      </c>
      <c r="L43" s="272"/>
    </row>
    <row r="44" spans="1:12" x14ac:dyDescent="0.3">
      <c r="A44" s="354">
        <f t="shared" si="0"/>
        <v>0</v>
      </c>
      <c r="B44" s="354">
        <f t="shared" si="14"/>
        <v>0</v>
      </c>
      <c r="C44" s="284"/>
      <c r="D44" s="334" t="s">
        <v>1087</v>
      </c>
      <c r="E44" s="364" t="s">
        <v>914</v>
      </c>
      <c r="F44" s="341"/>
      <c r="G44" s="309"/>
      <c r="H44" s="305"/>
      <c r="I44" s="330"/>
      <c r="J44" s="357">
        <f t="shared" si="15"/>
        <v>0</v>
      </c>
      <c r="K44" s="357">
        <f t="shared" si="16"/>
        <v>0</v>
      </c>
      <c r="L44" s="272"/>
    </row>
    <row r="45" spans="1:12" x14ac:dyDescent="0.3">
      <c r="A45" s="354">
        <f t="shared" si="0"/>
        <v>0</v>
      </c>
      <c r="B45" s="354">
        <f t="shared" si="14"/>
        <v>0</v>
      </c>
      <c r="C45" s="284"/>
      <c r="D45" s="334" t="s">
        <v>1088</v>
      </c>
      <c r="E45" s="329" t="s">
        <v>915</v>
      </c>
      <c r="F45" s="341"/>
      <c r="G45" s="309"/>
      <c r="H45" s="305"/>
      <c r="I45" s="330"/>
      <c r="J45" s="357">
        <f t="shared" si="15"/>
        <v>0</v>
      </c>
      <c r="K45" s="357">
        <f t="shared" si="16"/>
        <v>0</v>
      </c>
      <c r="L45" s="272"/>
    </row>
    <row r="46" spans="1:12" x14ac:dyDescent="0.3">
      <c r="A46" s="354">
        <f t="shared" si="0"/>
        <v>0</v>
      </c>
      <c r="B46" s="354">
        <f t="shared" si="14"/>
        <v>0</v>
      </c>
      <c r="C46" s="284"/>
      <c r="D46" s="334" t="s">
        <v>1089</v>
      </c>
      <c r="E46" s="329" t="s">
        <v>915</v>
      </c>
      <c r="F46" s="341"/>
      <c r="G46" s="309"/>
      <c r="H46" s="305"/>
      <c r="I46" s="330"/>
      <c r="J46" s="357">
        <f t="shared" si="15"/>
        <v>0</v>
      </c>
      <c r="K46" s="357">
        <f t="shared" si="16"/>
        <v>0</v>
      </c>
      <c r="L46" s="272"/>
    </row>
    <row r="47" spans="1:12" x14ac:dyDescent="0.3">
      <c r="A47" s="354">
        <f t="shared" si="0"/>
        <v>0</v>
      </c>
      <c r="B47" s="354">
        <f t="shared" si="14"/>
        <v>0</v>
      </c>
      <c r="C47" s="284"/>
      <c r="D47" s="334" t="s">
        <v>1090</v>
      </c>
      <c r="E47" s="329" t="s">
        <v>915</v>
      </c>
      <c r="F47" s="341"/>
      <c r="G47" s="309"/>
      <c r="H47" s="305"/>
      <c r="I47" s="330"/>
      <c r="J47" s="357">
        <f t="shared" si="15"/>
        <v>0</v>
      </c>
      <c r="K47" s="357">
        <f t="shared" si="16"/>
        <v>0</v>
      </c>
      <c r="L47" s="272"/>
    </row>
    <row r="48" spans="1:12" x14ac:dyDescent="0.3">
      <c r="A48" s="354">
        <f t="shared" si="0"/>
        <v>0</v>
      </c>
      <c r="B48" s="354">
        <f t="shared" si="14"/>
        <v>0</v>
      </c>
      <c r="C48" s="284"/>
      <c r="D48" s="298" t="s">
        <v>891</v>
      </c>
      <c r="E48" s="328" t="s">
        <v>916</v>
      </c>
      <c r="F48" s="341"/>
      <c r="G48" s="309"/>
      <c r="H48" s="305"/>
      <c r="I48" s="330"/>
      <c r="J48" s="357">
        <f t="shared" si="15"/>
        <v>0</v>
      </c>
      <c r="K48" s="357">
        <f t="shared" si="16"/>
        <v>0</v>
      </c>
      <c r="L48" s="272"/>
    </row>
    <row r="49" spans="1:12" x14ac:dyDescent="0.3">
      <c r="A49" s="278"/>
      <c r="B49" s="293"/>
      <c r="C49" s="283"/>
      <c r="D49" s="298" t="s">
        <v>892</v>
      </c>
      <c r="E49" s="328" t="s">
        <v>917</v>
      </c>
      <c r="F49" s="341"/>
      <c r="G49" s="307"/>
      <c r="H49" s="306"/>
      <c r="I49" s="321"/>
      <c r="J49" s="325"/>
      <c r="K49" s="326"/>
      <c r="L49" s="272"/>
    </row>
    <row r="50" spans="1:12" x14ac:dyDescent="0.3">
      <c r="A50" s="354">
        <f t="shared" si="0"/>
        <v>0</v>
      </c>
      <c r="B50" s="354">
        <f t="shared" ref="B50:B54" si="17">SUMIF($I$5:$IU$5,"QTY*Install", $I50:$IU50)</f>
        <v>0</v>
      </c>
      <c r="C50" s="284"/>
      <c r="D50" s="299" t="s">
        <v>1091</v>
      </c>
      <c r="E50" s="312" t="s">
        <v>918</v>
      </c>
      <c r="F50" s="341"/>
      <c r="G50" s="309"/>
      <c r="H50" s="305"/>
      <c r="I50" s="330"/>
      <c r="J50" s="357">
        <f t="shared" ref="J50:J54" si="18">G50*I50</f>
        <v>0</v>
      </c>
      <c r="K50" s="357">
        <f t="shared" ref="K50:K54" si="19">H50*I50</f>
        <v>0</v>
      </c>
      <c r="L50" s="272"/>
    </row>
    <row r="51" spans="1:12" x14ac:dyDescent="0.3">
      <c r="A51" s="354">
        <f t="shared" si="0"/>
        <v>0</v>
      </c>
      <c r="B51" s="354">
        <f t="shared" si="17"/>
        <v>0</v>
      </c>
      <c r="C51" s="284"/>
      <c r="D51" s="334" t="s">
        <v>1092</v>
      </c>
      <c r="E51" s="312" t="s">
        <v>575</v>
      </c>
      <c r="F51" s="341"/>
      <c r="G51" s="309"/>
      <c r="H51" s="305"/>
      <c r="I51" s="330"/>
      <c r="J51" s="357">
        <f t="shared" si="18"/>
        <v>0</v>
      </c>
      <c r="K51" s="357">
        <f t="shared" si="19"/>
        <v>0</v>
      </c>
      <c r="L51" s="272"/>
    </row>
    <row r="52" spans="1:12" x14ac:dyDescent="0.3">
      <c r="A52" s="354">
        <f t="shared" si="0"/>
        <v>0</v>
      </c>
      <c r="B52" s="354">
        <f t="shared" si="17"/>
        <v>0</v>
      </c>
      <c r="C52" s="284"/>
      <c r="D52" s="334" t="s">
        <v>1093</v>
      </c>
      <c r="E52" s="329" t="s">
        <v>919</v>
      </c>
      <c r="F52" s="341"/>
      <c r="G52" s="309"/>
      <c r="H52" s="305"/>
      <c r="I52" s="330"/>
      <c r="J52" s="357">
        <f t="shared" si="18"/>
        <v>0</v>
      </c>
      <c r="K52" s="357">
        <f t="shared" si="19"/>
        <v>0</v>
      </c>
      <c r="L52" s="272"/>
    </row>
    <row r="53" spans="1:12" x14ac:dyDescent="0.3">
      <c r="A53" s="354">
        <f t="shared" si="0"/>
        <v>0</v>
      </c>
      <c r="B53" s="354">
        <f t="shared" si="17"/>
        <v>0</v>
      </c>
      <c r="C53" s="284"/>
      <c r="D53" s="334" t="s">
        <v>1094</v>
      </c>
      <c r="E53" s="329" t="s">
        <v>919</v>
      </c>
      <c r="F53" s="341"/>
      <c r="G53" s="309"/>
      <c r="H53" s="305"/>
      <c r="I53" s="330"/>
      <c r="J53" s="357">
        <f t="shared" si="18"/>
        <v>0</v>
      </c>
      <c r="K53" s="357">
        <f t="shared" si="19"/>
        <v>0</v>
      </c>
      <c r="L53" s="272"/>
    </row>
    <row r="54" spans="1:12" x14ac:dyDescent="0.3">
      <c r="A54" s="354">
        <f t="shared" si="0"/>
        <v>0</v>
      </c>
      <c r="B54" s="354">
        <f t="shared" si="17"/>
        <v>0</v>
      </c>
      <c r="C54" s="284"/>
      <c r="D54" s="334" t="s">
        <v>1095</v>
      </c>
      <c r="E54" s="329" t="s">
        <v>919</v>
      </c>
      <c r="F54" s="341"/>
      <c r="G54" s="309"/>
      <c r="H54" s="305"/>
      <c r="I54" s="330"/>
      <c r="J54" s="357">
        <f t="shared" si="18"/>
        <v>0</v>
      </c>
      <c r="K54" s="357">
        <f t="shared" si="19"/>
        <v>0</v>
      </c>
      <c r="L54" s="272"/>
    </row>
    <row r="55" spans="1:12" x14ac:dyDescent="0.3">
      <c r="A55" s="278"/>
      <c r="B55" s="293"/>
      <c r="C55" s="283"/>
      <c r="D55" s="298" t="s">
        <v>893</v>
      </c>
      <c r="E55" s="328" t="s">
        <v>920</v>
      </c>
      <c r="F55" s="341"/>
      <c r="G55" s="307"/>
      <c r="H55" s="306"/>
      <c r="I55" s="321"/>
      <c r="J55" s="325"/>
      <c r="K55" s="326"/>
      <c r="L55" s="272"/>
    </row>
    <row r="56" spans="1:12" x14ac:dyDescent="0.3">
      <c r="A56" s="354">
        <f t="shared" si="0"/>
        <v>0</v>
      </c>
      <c r="B56" s="354">
        <f t="shared" ref="B56:B59" si="20">SUMIF($I$5:$IU$5,"QTY*Install", $I56:$IU56)</f>
        <v>0</v>
      </c>
      <c r="C56" s="284"/>
      <c r="D56" s="299" t="s">
        <v>1065</v>
      </c>
      <c r="E56" s="312" t="s">
        <v>548</v>
      </c>
      <c r="F56" s="341"/>
      <c r="G56" s="309"/>
      <c r="H56" s="305"/>
      <c r="I56" s="330"/>
      <c r="J56" s="357">
        <f t="shared" ref="J56:J59" si="21">G56*I56</f>
        <v>0</v>
      </c>
      <c r="K56" s="357">
        <f t="shared" ref="K56:K59" si="22">H56*I56</f>
        <v>0</v>
      </c>
      <c r="L56" s="272"/>
    </row>
    <row r="57" spans="1:12" x14ac:dyDescent="0.3">
      <c r="A57" s="354">
        <f t="shared" si="0"/>
        <v>0</v>
      </c>
      <c r="B57" s="354">
        <f t="shared" si="20"/>
        <v>0</v>
      </c>
      <c r="C57" s="284"/>
      <c r="D57" s="334" t="s">
        <v>949</v>
      </c>
      <c r="E57" s="329" t="s">
        <v>921</v>
      </c>
      <c r="F57" s="341"/>
      <c r="G57" s="309"/>
      <c r="H57" s="305"/>
      <c r="I57" s="330"/>
      <c r="J57" s="357">
        <f t="shared" si="21"/>
        <v>0</v>
      </c>
      <c r="K57" s="357">
        <f t="shared" si="22"/>
        <v>0</v>
      </c>
      <c r="L57" s="272"/>
    </row>
    <row r="58" spans="1:12" x14ac:dyDescent="0.3">
      <c r="A58" s="354">
        <f t="shared" si="0"/>
        <v>0</v>
      </c>
      <c r="B58" s="354">
        <f t="shared" si="20"/>
        <v>0</v>
      </c>
      <c r="C58" s="284"/>
      <c r="D58" s="334" t="s">
        <v>950</v>
      </c>
      <c r="E58" s="329" t="s">
        <v>921</v>
      </c>
      <c r="F58" s="341"/>
      <c r="G58" s="309"/>
      <c r="H58" s="305"/>
      <c r="I58" s="330"/>
      <c r="J58" s="357">
        <f t="shared" si="21"/>
        <v>0</v>
      </c>
      <c r="K58" s="357">
        <f t="shared" si="22"/>
        <v>0</v>
      </c>
      <c r="L58" s="272"/>
    </row>
    <row r="59" spans="1:12" x14ac:dyDescent="0.3">
      <c r="A59" s="354">
        <f t="shared" si="0"/>
        <v>0</v>
      </c>
      <c r="B59" s="354">
        <f t="shared" si="20"/>
        <v>0</v>
      </c>
      <c r="C59" s="284"/>
      <c r="D59" s="334" t="s">
        <v>951</v>
      </c>
      <c r="E59" s="329" t="s">
        <v>921</v>
      </c>
      <c r="F59" s="341"/>
      <c r="G59" s="309"/>
      <c r="H59" s="305"/>
      <c r="I59" s="330"/>
      <c r="J59" s="357">
        <f t="shared" si="21"/>
        <v>0</v>
      </c>
      <c r="K59" s="357">
        <f t="shared" si="22"/>
        <v>0</v>
      </c>
      <c r="L59" s="272"/>
    </row>
    <row r="60" spans="1:12" x14ac:dyDescent="0.3">
      <c r="A60" s="278"/>
      <c r="B60" s="293"/>
      <c r="C60" s="283"/>
      <c r="D60" s="298" t="s">
        <v>894</v>
      </c>
      <c r="E60" s="328" t="s">
        <v>922</v>
      </c>
      <c r="F60" s="341"/>
      <c r="G60" s="307"/>
      <c r="H60" s="306"/>
      <c r="I60" s="321"/>
      <c r="J60" s="325"/>
      <c r="K60" s="326"/>
      <c r="L60" s="272"/>
    </row>
    <row r="61" spans="1:12" x14ac:dyDescent="0.3">
      <c r="A61" s="354">
        <f t="shared" si="0"/>
        <v>0</v>
      </c>
      <c r="B61" s="354">
        <f t="shared" ref="B61:B67" si="23">SUMIF($I$5:$IU$5,"QTY*Install", $I61:$IU61)</f>
        <v>0</v>
      </c>
      <c r="C61" s="284"/>
      <c r="D61" s="299" t="s">
        <v>1066</v>
      </c>
      <c r="E61" s="312" t="s">
        <v>923</v>
      </c>
      <c r="F61" s="341"/>
      <c r="G61" s="309"/>
      <c r="H61" s="305"/>
      <c r="I61" s="330"/>
      <c r="J61" s="357">
        <f t="shared" ref="J61:J67" si="24">G61*I61</f>
        <v>0</v>
      </c>
      <c r="K61" s="357">
        <f t="shared" ref="K61:K67" si="25">H61*I61</f>
        <v>0</v>
      </c>
      <c r="L61" s="272"/>
    </row>
    <row r="62" spans="1:12" x14ac:dyDescent="0.3">
      <c r="A62" s="354">
        <f t="shared" si="0"/>
        <v>0</v>
      </c>
      <c r="B62" s="354">
        <f t="shared" si="23"/>
        <v>0</v>
      </c>
      <c r="C62" s="284"/>
      <c r="D62" s="334" t="s">
        <v>952</v>
      </c>
      <c r="E62" s="312" t="s">
        <v>924</v>
      </c>
      <c r="F62" s="341"/>
      <c r="G62" s="309"/>
      <c r="H62" s="305"/>
      <c r="I62" s="330"/>
      <c r="J62" s="357">
        <f t="shared" si="24"/>
        <v>0</v>
      </c>
      <c r="K62" s="357">
        <f t="shared" si="25"/>
        <v>0</v>
      </c>
      <c r="L62" s="272"/>
    </row>
    <row r="63" spans="1:12" x14ac:dyDescent="0.3">
      <c r="A63" s="354">
        <f t="shared" si="0"/>
        <v>0</v>
      </c>
      <c r="B63" s="354">
        <f t="shared" si="23"/>
        <v>0</v>
      </c>
      <c r="C63" s="284"/>
      <c r="D63" s="334" t="s">
        <v>953</v>
      </c>
      <c r="E63" s="329" t="s">
        <v>925</v>
      </c>
      <c r="F63" s="341"/>
      <c r="G63" s="309"/>
      <c r="H63" s="305"/>
      <c r="I63" s="330"/>
      <c r="J63" s="357">
        <f t="shared" si="24"/>
        <v>0</v>
      </c>
      <c r="K63" s="357">
        <f t="shared" si="25"/>
        <v>0</v>
      </c>
      <c r="L63" s="272"/>
    </row>
    <row r="64" spans="1:12" x14ac:dyDescent="0.3">
      <c r="A64" s="354">
        <f t="shared" ref="A64:A67" si="26">SUMIF($I$5:$IU$5,"QTY*Equipment", $I64:$IU64)</f>
        <v>0</v>
      </c>
      <c r="B64" s="354">
        <f t="shared" si="23"/>
        <v>0</v>
      </c>
      <c r="C64" s="284"/>
      <c r="D64" s="334" t="s">
        <v>954</v>
      </c>
      <c r="E64" s="329" t="s">
        <v>925</v>
      </c>
      <c r="F64" s="341"/>
      <c r="G64" s="309"/>
      <c r="H64" s="305"/>
      <c r="I64" s="330"/>
      <c r="J64" s="357">
        <f t="shared" si="24"/>
        <v>0</v>
      </c>
      <c r="K64" s="357">
        <f t="shared" si="25"/>
        <v>0</v>
      </c>
      <c r="L64" s="272"/>
    </row>
    <row r="65" spans="1:12" x14ac:dyDescent="0.3">
      <c r="A65" s="354">
        <f t="shared" si="26"/>
        <v>0</v>
      </c>
      <c r="B65" s="354">
        <f t="shared" si="23"/>
        <v>0</v>
      </c>
      <c r="C65" s="284"/>
      <c r="D65" s="334" t="s">
        <v>1096</v>
      </c>
      <c r="E65" s="329" t="s">
        <v>925</v>
      </c>
      <c r="F65" s="341"/>
      <c r="G65" s="309"/>
      <c r="H65" s="305"/>
      <c r="I65" s="330"/>
      <c r="J65" s="357">
        <f t="shared" si="24"/>
        <v>0</v>
      </c>
      <c r="K65" s="357">
        <f t="shared" si="25"/>
        <v>0</v>
      </c>
      <c r="L65" s="272"/>
    </row>
    <row r="66" spans="1:12" x14ac:dyDescent="0.3">
      <c r="A66" s="354">
        <f t="shared" si="26"/>
        <v>0</v>
      </c>
      <c r="B66" s="354">
        <f t="shared" si="23"/>
        <v>0</v>
      </c>
      <c r="C66" s="284"/>
      <c r="D66" s="334" t="s">
        <v>1097</v>
      </c>
      <c r="E66" s="329" t="s">
        <v>925</v>
      </c>
      <c r="F66" s="341"/>
      <c r="G66" s="309"/>
      <c r="H66" s="305"/>
      <c r="I66" s="330"/>
      <c r="J66" s="357">
        <f t="shared" si="24"/>
        <v>0</v>
      </c>
      <c r="K66" s="357">
        <f t="shared" si="25"/>
        <v>0</v>
      </c>
      <c r="L66" s="272"/>
    </row>
    <row r="67" spans="1:12" x14ac:dyDescent="0.3">
      <c r="A67" s="354">
        <f t="shared" si="26"/>
        <v>0</v>
      </c>
      <c r="B67" s="354">
        <f t="shared" si="23"/>
        <v>0</v>
      </c>
      <c r="C67" s="284"/>
      <c r="D67" s="334" t="s">
        <v>1098</v>
      </c>
      <c r="E67" s="329" t="s">
        <v>925</v>
      </c>
      <c r="F67" s="341"/>
      <c r="G67" s="309"/>
      <c r="H67" s="305"/>
      <c r="I67" s="330"/>
      <c r="J67" s="357">
        <f t="shared" si="24"/>
        <v>0</v>
      </c>
      <c r="K67" s="357">
        <f t="shared" si="25"/>
        <v>0</v>
      </c>
      <c r="L67" s="272"/>
    </row>
    <row r="68" spans="1:12" x14ac:dyDescent="0.3">
      <c r="A68" s="278"/>
      <c r="B68" s="293"/>
      <c r="C68" s="283"/>
      <c r="D68" s="298" t="s">
        <v>955</v>
      </c>
      <c r="E68" s="328" t="s">
        <v>926</v>
      </c>
      <c r="F68" s="341"/>
      <c r="G68" s="307"/>
      <c r="H68" s="306"/>
      <c r="I68" s="321"/>
      <c r="J68" s="325"/>
      <c r="K68" s="326"/>
      <c r="L68" s="272"/>
    </row>
    <row r="69" spans="1:12" x14ac:dyDescent="0.3">
      <c r="A69" s="354">
        <f t="shared" ref="A69:A75" si="27">SUMIF($I$5:$IU$5,"QTY*Equipment", $I69:$IU69)</f>
        <v>0</v>
      </c>
      <c r="B69" s="354">
        <f t="shared" ref="B69:B74" si="28">SUMIF($I$5:$IU$5,"QTY*Install", $I69:$IU69)</f>
        <v>0</v>
      </c>
      <c r="C69" s="284"/>
      <c r="D69" s="299" t="s">
        <v>956</v>
      </c>
      <c r="E69" s="312" t="s">
        <v>923</v>
      </c>
      <c r="F69" s="341"/>
      <c r="G69" s="309"/>
      <c r="H69" s="305"/>
      <c r="I69" s="330"/>
      <c r="J69" s="357">
        <f t="shared" ref="J69:J75" si="29">G69*I69</f>
        <v>0</v>
      </c>
      <c r="K69" s="357">
        <f t="shared" ref="K69:K75" si="30">H69*I69</f>
        <v>0</v>
      </c>
      <c r="L69" s="272"/>
    </row>
    <row r="70" spans="1:12" x14ac:dyDescent="0.3">
      <c r="A70" s="354">
        <f t="shared" si="27"/>
        <v>0</v>
      </c>
      <c r="B70" s="354">
        <f t="shared" si="28"/>
        <v>0</v>
      </c>
      <c r="C70" s="284"/>
      <c r="D70" s="334" t="s">
        <v>957</v>
      </c>
      <c r="E70" s="312" t="s">
        <v>924</v>
      </c>
      <c r="F70" s="341"/>
      <c r="G70" s="309"/>
      <c r="H70" s="305"/>
      <c r="I70" s="330"/>
      <c r="J70" s="357">
        <f t="shared" si="29"/>
        <v>0</v>
      </c>
      <c r="K70" s="357">
        <f t="shared" si="30"/>
        <v>0</v>
      </c>
      <c r="L70" s="272"/>
    </row>
    <row r="71" spans="1:12" x14ac:dyDescent="0.3">
      <c r="A71" s="354">
        <f t="shared" si="27"/>
        <v>0</v>
      </c>
      <c r="B71" s="354">
        <f t="shared" si="28"/>
        <v>0</v>
      </c>
      <c r="C71" s="284"/>
      <c r="D71" s="334" t="s">
        <v>958</v>
      </c>
      <c r="E71" s="329" t="s">
        <v>925</v>
      </c>
      <c r="F71" s="341"/>
      <c r="G71" s="309"/>
      <c r="H71" s="305"/>
      <c r="I71" s="330"/>
      <c r="J71" s="357">
        <f t="shared" si="29"/>
        <v>0</v>
      </c>
      <c r="K71" s="357">
        <f t="shared" si="30"/>
        <v>0</v>
      </c>
      <c r="L71" s="272"/>
    </row>
    <row r="72" spans="1:12" x14ac:dyDescent="0.3">
      <c r="A72" s="354">
        <f t="shared" si="27"/>
        <v>0</v>
      </c>
      <c r="B72" s="354">
        <f t="shared" si="28"/>
        <v>0</v>
      </c>
      <c r="C72" s="284"/>
      <c r="D72" s="334" t="s">
        <v>959</v>
      </c>
      <c r="E72" s="329" t="s">
        <v>925</v>
      </c>
      <c r="F72" s="341"/>
      <c r="G72" s="309"/>
      <c r="H72" s="305"/>
      <c r="I72" s="330"/>
      <c r="J72" s="357">
        <f t="shared" si="29"/>
        <v>0</v>
      </c>
      <c r="K72" s="357">
        <f t="shared" si="30"/>
        <v>0</v>
      </c>
      <c r="L72" s="272"/>
    </row>
    <row r="73" spans="1:12" x14ac:dyDescent="0.3">
      <c r="A73" s="354">
        <f t="shared" si="27"/>
        <v>0</v>
      </c>
      <c r="B73" s="354">
        <f t="shared" si="28"/>
        <v>0</v>
      </c>
      <c r="C73" s="284"/>
      <c r="D73" s="334" t="s">
        <v>960</v>
      </c>
      <c r="E73" s="329" t="s">
        <v>925</v>
      </c>
      <c r="F73" s="341"/>
      <c r="G73" s="309"/>
      <c r="H73" s="305"/>
      <c r="I73" s="330"/>
      <c r="J73" s="357">
        <f t="shared" si="29"/>
        <v>0</v>
      </c>
      <c r="K73" s="357">
        <f t="shared" si="30"/>
        <v>0</v>
      </c>
      <c r="L73" s="272"/>
    </row>
    <row r="74" spans="1:12" x14ac:dyDescent="0.3">
      <c r="A74" s="354">
        <f t="shared" si="27"/>
        <v>0</v>
      </c>
      <c r="B74" s="354">
        <f t="shared" si="28"/>
        <v>0</v>
      </c>
      <c r="C74" s="284"/>
      <c r="D74" s="334" t="s">
        <v>961</v>
      </c>
      <c r="E74" s="329" t="s">
        <v>925</v>
      </c>
      <c r="F74" s="341"/>
      <c r="G74" s="309"/>
      <c r="H74" s="305"/>
      <c r="I74" s="330"/>
      <c r="J74" s="357">
        <f t="shared" si="29"/>
        <v>0</v>
      </c>
      <c r="K74" s="357">
        <f t="shared" si="30"/>
        <v>0</v>
      </c>
      <c r="L74" s="272"/>
    </row>
    <row r="75" spans="1:12" x14ac:dyDescent="0.3">
      <c r="A75" s="354">
        <f t="shared" si="27"/>
        <v>0</v>
      </c>
      <c r="B75" s="354">
        <f>SUMIF($I$5:$IU$5,"QTY*Install", $I75:$IU75)</f>
        <v>0</v>
      </c>
      <c r="C75" s="284"/>
      <c r="D75" s="334" t="s">
        <v>962</v>
      </c>
      <c r="E75" s="329" t="s">
        <v>925</v>
      </c>
      <c r="F75" s="341"/>
      <c r="G75" s="309"/>
      <c r="H75" s="305"/>
      <c r="I75" s="330"/>
      <c r="J75" s="357">
        <f t="shared" si="29"/>
        <v>0</v>
      </c>
      <c r="K75" s="357">
        <f t="shared" si="30"/>
        <v>0</v>
      </c>
      <c r="L75" s="272"/>
    </row>
    <row r="76" spans="1:12" x14ac:dyDescent="0.3">
      <c r="A76" s="278"/>
      <c r="B76" s="293"/>
      <c r="C76" s="283"/>
      <c r="D76" s="298" t="s">
        <v>963</v>
      </c>
      <c r="E76" s="328" t="s">
        <v>81</v>
      </c>
      <c r="F76" s="341"/>
      <c r="G76" s="307"/>
      <c r="H76" s="306"/>
      <c r="I76" s="321"/>
      <c r="J76" s="325"/>
      <c r="K76" s="326"/>
      <c r="L76" s="272"/>
    </row>
    <row r="77" spans="1:12" x14ac:dyDescent="0.3">
      <c r="A77" s="354">
        <f t="shared" ref="A77:A78" si="31">SUMIF($I$5:$IU$5,"QTY*Equipment", $I77:$IU77)</f>
        <v>0</v>
      </c>
      <c r="B77" s="354">
        <f t="shared" ref="B77:B78" si="32">SUMIF($I$5:$IU$5,"QTY*Install", $I77:$IU77)</f>
        <v>0</v>
      </c>
      <c r="C77" s="284"/>
      <c r="D77" s="299" t="s">
        <v>964</v>
      </c>
      <c r="E77" s="312" t="s">
        <v>927</v>
      </c>
      <c r="F77" s="341"/>
      <c r="G77" s="309"/>
      <c r="H77" s="305"/>
      <c r="I77" s="330"/>
      <c r="J77" s="357">
        <f t="shared" ref="J77:J78" si="33">G77*I77</f>
        <v>0</v>
      </c>
      <c r="K77" s="357">
        <f t="shared" ref="K77:K78" si="34">H77*I77</f>
        <v>0</v>
      </c>
      <c r="L77" s="272"/>
    </row>
    <row r="78" spans="1:12" x14ac:dyDescent="0.3">
      <c r="A78" s="354">
        <f t="shared" si="31"/>
        <v>0</v>
      </c>
      <c r="B78" s="354">
        <f t="shared" si="32"/>
        <v>0</v>
      </c>
      <c r="C78" s="284"/>
      <c r="D78" s="334" t="s">
        <v>965</v>
      </c>
      <c r="E78" s="312" t="s">
        <v>899</v>
      </c>
      <c r="F78" s="341"/>
      <c r="G78" s="309"/>
      <c r="H78" s="305"/>
      <c r="I78" s="330"/>
      <c r="J78" s="357">
        <f t="shared" si="33"/>
        <v>0</v>
      </c>
      <c r="K78" s="357">
        <f t="shared" si="34"/>
        <v>0</v>
      </c>
      <c r="L78" s="272"/>
    </row>
    <row r="79" spans="1:12" x14ac:dyDescent="0.3">
      <c r="A79" s="278"/>
      <c r="B79" s="293"/>
      <c r="C79" s="283"/>
      <c r="D79" s="298" t="s">
        <v>966</v>
      </c>
      <c r="E79" s="328" t="s">
        <v>30</v>
      </c>
      <c r="F79" s="341"/>
      <c r="G79" s="307"/>
      <c r="H79" s="306"/>
      <c r="I79" s="321"/>
      <c r="J79" s="325"/>
      <c r="K79" s="326"/>
      <c r="L79" s="272"/>
    </row>
    <row r="80" spans="1:12" x14ac:dyDescent="0.3">
      <c r="A80" s="354">
        <f t="shared" ref="A80:A84" si="35">SUMIF($I$5:$IU$5,"QTY*Equipment", $I80:$IU80)</f>
        <v>0</v>
      </c>
      <c r="B80" s="354">
        <f t="shared" ref="B80:B84" si="36">SUMIF($I$5:$IU$5,"QTY*Install", $I80:$IU80)</f>
        <v>0</v>
      </c>
      <c r="C80" s="284"/>
      <c r="D80" s="299" t="s">
        <v>967</v>
      </c>
      <c r="E80" s="312" t="s">
        <v>88</v>
      </c>
      <c r="F80" s="341"/>
      <c r="G80" s="309"/>
      <c r="H80" s="305"/>
      <c r="I80" s="330"/>
      <c r="J80" s="357">
        <f t="shared" ref="J80:J84" si="37">G80*I80</f>
        <v>0</v>
      </c>
      <c r="K80" s="357">
        <f t="shared" ref="K80:K84" si="38">H80*I80</f>
        <v>0</v>
      </c>
      <c r="L80" s="272"/>
    </row>
    <row r="81" spans="1:12" x14ac:dyDescent="0.3">
      <c r="A81" s="354">
        <f t="shared" si="35"/>
        <v>0</v>
      </c>
      <c r="B81" s="354">
        <f t="shared" si="36"/>
        <v>0</v>
      </c>
      <c r="C81" s="284"/>
      <c r="D81" s="334" t="s">
        <v>968</v>
      </c>
      <c r="E81" s="312" t="s">
        <v>598</v>
      </c>
      <c r="F81" s="341"/>
      <c r="G81" s="309"/>
      <c r="H81" s="305"/>
      <c r="I81" s="330"/>
      <c r="J81" s="357">
        <f t="shared" si="37"/>
        <v>0</v>
      </c>
      <c r="K81" s="357">
        <f t="shared" si="38"/>
        <v>0</v>
      </c>
      <c r="L81" s="272"/>
    </row>
    <row r="82" spans="1:12" x14ac:dyDescent="0.3">
      <c r="A82" s="354">
        <f t="shared" si="35"/>
        <v>0</v>
      </c>
      <c r="B82" s="354">
        <f t="shared" si="36"/>
        <v>0</v>
      </c>
      <c r="C82" s="284"/>
      <c r="D82" s="334" t="s">
        <v>1099</v>
      </c>
      <c r="E82" s="312" t="s">
        <v>35</v>
      </c>
      <c r="F82" s="341"/>
      <c r="G82" s="309"/>
      <c r="H82" s="305"/>
      <c r="I82" s="330"/>
      <c r="J82" s="357">
        <f t="shared" si="37"/>
        <v>0</v>
      </c>
      <c r="K82" s="357">
        <f t="shared" si="38"/>
        <v>0</v>
      </c>
      <c r="L82" s="272"/>
    </row>
    <row r="83" spans="1:12" x14ac:dyDescent="0.3">
      <c r="A83" s="354">
        <f t="shared" si="35"/>
        <v>0</v>
      </c>
      <c r="B83" s="354">
        <f t="shared" si="36"/>
        <v>0</v>
      </c>
      <c r="C83" s="284"/>
      <c r="D83" s="334" t="s">
        <v>1100</v>
      </c>
      <c r="E83" s="312" t="s">
        <v>108</v>
      </c>
      <c r="F83" s="341"/>
      <c r="G83" s="309"/>
      <c r="H83" s="305"/>
      <c r="I83" s="330"/>
      <c r="J83" s="357">
        <f t="shared" si="37"/>
        <v>0</v>
      </c>
      <c r="K83" s="357">
        <f t="shared" si="38"/>
        <v>0</v>
      </c>
      <c r="L83" s="272"/>
    </row>
    <row r="84" spans="1:12" x14ac:dyDescent="0.3">
      <c r="A84" s="354">
        <f t="shared" si="35"/>
        <v>0</v>
      </c>
      <c r="B84" s="354">
        <f t="shared" si="36"/>
        <v>0</v>
      </c>
      <c r="C84" s="284"/>
      <c r="D84" s="334" t="s">
        <v>1101</v>
      </c>
      <c r="E84" s="329" t="s">
        <v>600</v>
      </c>
      <c r="F84" s="341"/>
      <c r="G84" s="309"/>
      <c r="H84" s="305"/>
      <c r="I84" s="330"/>
      <c r="J84" s="357">
        <f t="shared" si="37"/>
        <v>0</v>
      </c>
      <c r="K84" s="357">
        <f t="shared" si="38"/>
        <v>0</v>
      </c>
      <c r="L84" s="272"/>
    </row>
    <row r="85" spans="1:12" x14ac:dyDescent="0.3">
      <c r="A85" s="278"/>
      <c r="B85" s="293"/>
      <c r="C85" s="283"/>
      <c r="D85" s="298" t="s">
        <v>969</v>
      </c>
      <c r="E85" s="328" t="s">
        <v>594</v>
      </c>
      <c r="F85" s="341"/>
      <c r="G85" s="307"/>
      <c r="H85" s="306"/>
      <c r="I85" s="321"/>
      <c r="J85" s="325"/>
      <c r="K85" s="326"/>
      <c r="L85" s="272"/>
    </row>
    <row r="86" spans="1:12" x14ac:dyDescent="0.3">
      <c r="A86" s="354">
        <f t="shared" ref="A86:A95" si="39">SUMIF($I$5:$IU$5,"QTY*Equipment", $I86:$IU86)</f>
        <v>0</v>
      </c>
      <c r="B86" s="354">
        <f t="shared" ref="B86:B95" si="40">SUMIF($I$5:$IU$5,"QTY*Install", $I86:$IU86)</f>
        <v>0</v>
      </c>
      <c r="C86" s="284"/>
      <c r="D86" s="299" t="s">
        <v>970</v>
      </c>
      <c r="E86" s="312" t="s">
        <v>928</v>
      </c>
      <c r="F86" s="341"/>
      <c r="G86" s="309"/>
      <c r="H86" s="305"/>
      <c r="I86" s="323">
        <v>2</v>
      </c>
      <c r="J86" s="357">
        <f t="shared" ref="J86:J95" si="41">G86*I86</f>
        <v>0</v>
      </c>
      <c r="K86" s="357">
        <f t="shared" ref="K86:K95" si="42">H86*I86</f>
        <v>0</v>
      </c>
      <c r="L86" s="272"/>
    </row>
    <row r="87" spans="1:12" x14ac:dyDescent="0.3">
      <c r="A87" s="354">
        <f t="shared" si="39"/>
        <v>0</v>
      </c>
      <c r="B87" s="354">
        <f t="shared" si="40"/>
        <v>0</v>
      </c>
      <c r="C87" s="284"/>
      <c r="D87" s="334" t="s">
        <v>971</v>
      </c>
      <c r="E87" s="329" t="s">
        <v>929</v>
      </c>
      <c r="F87" s="341"/>
      <c r="G87" s="309"/>
      <c r="H87" s="305"/>
      <c r="I87" s="330"/>
      <c r="J87" s="357">
        <f t="shared" si="41"/>
        <v>0</v>
      </c>
      <c r="K87" s="357">
        <f t="shared" si="42"/>
        <v>0</v>
      </c>
      <c r="L87" s="272"/>
    </row>
    <row r="88" spans="1:12" x14ac:dyDescent="0.3">
      <c r="A88" s="354">
        <f t="shared" si="39"/>
        <v>0</v>
      </c>
      <c r="B88" s="354">
        <f t="shared" si="40"/>
        <v>0</v>
      </c>
      <c r="C88" s="284"/>
      <c r="D88" s="334" t="s">
        <v>972</v>
      </c>
      <c r="E88" s="329" t="s">
        <v>929</v>
      </c>
      <c r="F88" s="341"/>
      <c r="G88" s="309"/>
      <c r="H88" s="305"/>
      <c r="I88" s="330"/>
      <c r="J88" s="357">
        <f t="shared" si="41"/>
        <v>0</v>
      </c>
      <c r="K88" s="357">
        <f t="shared" si="42"/>
        <v>0</v>
      </c>
      <c r="L88" s="272"/>
    </row>
    <row r="89" spans="1:12" x14ac:dyDescent="0.3">
      <c r="A89" s="354">
        <f t="shared" si="39"/>
        <v>0</v>
      </c>
      <c r="B89" s="354">
        <f t="shared" si="40"/>
        <v>0</v>
      </c>
      <c r="C89" s="284"/>
      <c r="D89" s="334" t="s">
        <v>973</v>
      </c>
      <c r="E89" s="329" t="s">
        <v>929</v>
      </c>
      <c r="F89" s="341"/>
      <c r="G89" s="309"/>
      <c r="H89" s="305"/>
      <c r="I89" s="330"/>
      <c r="J89" s="357">
        <f t="shared" si="41"/>
        <v>0</v>
      </c>
      <c r="K89" s="357">
        <f t="shared" si="42"/>
        <v>0</v>
      </c>
      <c r="L89" s="272"/>
    </row>
    <row r="90" spans="1:12" x14ac:dyDescent="0.3">
      <c r="A90" s="354">
        <f t="shared" si="39"/>
        <v>0</v>
      </c>
      <c r="B90" s="354">
        <f t="shared" si="40"/>
        <v>0</v>
      </c>
      <c r="C90" s="284"/>
      <c r="D90" s="334" t="s">
        <v>974</v>
      </c>
      <c r="E90" s="329" t="s">
        <v>929</v>
      </c>
      <c r="F90" s="341"/>
      <c r="G90" s="309"/>
      <c r="H90" s="305"/>
      <c r="I90" s="330"/>
      <c r="J90" s="357">
        <f t="shared" si="41"/>
        <v>0</v>
      </c>
      <c r="K90" s="357">
        <f t="shared" si="42"/>
        <v>0</v>
      </c>
      <c r="L90" s="272"/>
    </row>
    <row r="91" spans="1:12" x14ac:dyDescent="0.3">
      <c r="A91" s="354">
        <f t="shared" si="39"/>
        <v>0</v>
      </c>
      <c r="B91" s="354">
        <f t="shared" si="40"/>
        <v>0</v>
      </c>
      <c r="C91" s="284"/>
      <c r="D91" s="334" t="s">
        <v>1102</v>
      </c>
      <c r="E91" s="329" t="s">
        <v>929</v>
      </c>
      <c r="F91" s="341"/>
      <c r="G91" s="309"/>
      <c r="H91" s="305"/>
      <c r="I91" s="330"/>
      <c r="J91" s="357">
        <f t="shared" si="41"/>
        <v>0</v>
      </c>
      <c r="K91" s="357">
        <f t="shared" si="42"/>
        <v>0</v>
      </c>
      <c r="L91" s="272"/>
    </row>
    <row r="92" spans="1:12" x14ac:dyDescent="0.3">
      <c r="A92" s="354">
        <f t="shared" si="39"/>
        <v>0</v>
      </c>
      <c r="B92" s="354">
        <f t="shared" si="40"/>
        <v>0</v>
      </c>
      <c r="C92" s="284"/>
      <c r="D92" s="334" t="s">
        <v>1103</v>
      </c>
      <c r="E92" s="329" t="s">
        <v>929</v>
      </c>
      <c r="F92" s="341"/>
      <c r="G92" s="309"/>
      <c r="H92" s="305"/>
      <c r="I92" s="330"/>
      <c r="J92" s="357">
        <f t="shared" si="41"/>
        <v>0</v>
      </c>
      <c r="K92" s="357">
        <f t="shared" si="42"/>
        <v>0</v>
      </c>
      <c r="L92" s="272"/>
    </row>
    <row r="93" spans="1:12" x14ac:dyDescent="0.3">
      <c r="A93" s="354">
        <f t="shared" si="39"/>
        <v>0</v>
      </c>
      <c r="B93" s="354">
        <f t="shared" si="40"/>
        <v>0</v>
      </c>
      <c r="C93" s="284"/>
      <c r="D93" s="334" t="s">
        <v>1104</v>
      </c>
      <c r="E93" s="329" t="s">
        <v>929</v>
      </c>
      <c r="F93" s="341"/>
      <c r="G93" s="309"/>
      <c r="H93" s="305"/>
      <c r="I93" s="330"/>
      <c r="J93" s="357">
        <f t="shared" si="41"/>
        <v>0</v>
      </c>
      <c r="K93" s="357">
        <f t="shared" si="42"/>
        <v>0</v>
      </c>
      <c r="L93" s="272"/>
    </row>
    <row r="94" spans="1:12" x14ac:dyDescent="0.3">
      <c r="A94" s="354">
        <f t="shared" si="39"/>
        <v>0</v>
      </c>
      <c r="B94" s="354">
        <f t="shared" si="40"/>
        <v>0</v>
      </c>
      <c r="C94" s="284"/>
      <c r="D94" s="334" t="s">
        <v>1105</v>
      </c>
      <c r="E94" s="329" t="s">
        <v>929</v>
      </c>
      <c r="F94" s="341"/>
      <c r="G94" s="309"/>
      <c r="H94" s="305"/>
      <c r="I94" s="330"/>
      <c r="J94" s="357">
        <f t="shared" si="41"/>
        <v>0</v>
      </c>
      <c r="K94" s="357">
        <f t="shared" si="42"/>
        <v>0</v>
      </c>
      <c r="L94" s="272"/>
    </row>
    <row r="95" spans="1:12" ht="16.2" thickBot="1" x14ac:dyDescent="0.35">
      <c r="A95" s="354">
        <f t="shared" si="39"/>
        <v>0</v>
      </c>
      <c r="B95" s="354">
        <f t="shared" si="40"/>
        <v>0</v>
      </c>
      <c r="C95" s="285"/>
      <c r="D95" s="334" t="s">
        <v>1106</v>
      </c>
      <c r="E95" s="329" t="s">
        <v>929</v>
      </c>
      <c r="F95" s="341"/>
      <c r="G95" s="310"/>
      <c r="H95" s="313"/>
      <c r="I95" s="330"/>
      <c r="J95" s="357">
        <f t="shared" si="41"/>
        <v>0</v>
      </c>
      <c r="K95" s="357">
        <f t="shared" si="42"/>
        <v>0</v>
      </c>
      <c r="L95" s="272"/>
    </row>
    <row r="96" spans="1:12" x14ac:dyDescent="0.3">
      <c r="A96" s="27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</row>
    <row r="97" spans="1:12" x14ac:dyDescent="0.3">
      <c r="A97" s="27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</row>
    <row r="98" spans="1:12" x14ac:dyDescent="0.3">
      <c r="A98" s="272"/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</row>
    <row r="99" spans="1:12" x14ac:dyDescent="0.3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</row>
  </sheetData>
  <sheetProtection password="8461" sheet="1" objects="1" scenarios="1"/>
  <mergeCells count="3">
    <mergeCell ref="A1:C1"/>
    <mergeCell ref="F4:F5"/>
    <mergeCell ref="I4:K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="80" zoomScaleNormal="80" workbookViewId="0">
      <selection activeCell="B3" sqref="B2:B3"/>
    </sheetView>
  </sheetViews>
  <sheetFormatPr defaultRowHeight="15.6" x14ac:dyDescent="0.3"/>
  <cols>
    <col min="1" max="1" width="13.54296875" bestFit="1" customWidth="1"/>
    <col min="2" max="2" width="14.453125" bestFit="1" customWidth="1"/>
    <col min="6" max="6" width="34.81640625" customWidth="1"/>
    <col min="7" max="7" width="29.54296875" customWidth="1"/>
    <col min="8" max="8" width="12.90625" bestFit="1" customWidth="1"/>
    <col min="10" max="10" width="13.54296875" bestFit="1" customWidth="1"/>
  </cols>
  <sheetData>
    <row r="1" spans="1:11" x14ac:dyDescent="0.3">
      <c r="A1" s="379" t="str">
        <f>'Project Info'!B2</f>
        <v>Alleghany County,VA</v>
      </c>
      <c r="B1" s="379"/>
      <c r="C1" s="379"/>
      <c r="D1" s="390" t="str">
        <f>'Project Info'!B4</f>
        <v xml:space="preserve"> P25 Phase 2 Radio Communications System</v>
      </c>
      <c r="E1" s="391"/>
      <c r="F1" s="391"/>
      <c r="G1" s="215"/>
      <c r="H1" s="215"/>
      <c r="I1" s="2"/>
      <c r="J1" s="220"/>
      <c r="K1" s="221"/>
    </row>
    <row r="2" spans="1:11" x14ac:dyDescent="0.3">
      <c r="A2" s="266">
        <f>A3+B3</f>
        <v>0</v>
      </c>
      <c r="B2" s="264"/>
      <c r="C2" s="28"/>
      <c r="D2" s="392" t="str">
        <f>'Project Info'!B6</f>
        <v>Date Entered on "Project Info" Sheet</v>
      </c>
      <c r="E2" s="391"/>
      <c r="F2" s="391"/>
      <c r="G2" s="131"/>
      <c r="H2" s="266">
        <f>H3+I3</f>
        <v>0</v>
      </c>
      <c r="I2" s="264"/>
      <c r="J2" s="266">
        <f>J3+K3</f>
        <v>0</v>
      </c>
      <c r="K2" s="264"/>
    </row>
    <row r="3" spans="1:11" ht="16.2" thickBot="1" x14ac:dyDescent="0.35">
      <c r="A3" s="266">
        <f>SUM(A7:A5941)</f>
        <v>0</v>
      </c>
      <c r="B3" s="266">
        <f>SUM(B7:B5941)</f>
        <v>0</v>
      </c>
      <c r="C3" s="16"/>
      <c r="D3" s="393" t="str">
        <f>'Project Info'!B8</f>
        <v>Proposer Name Entered on "Project Info" Sheet</v>
      </c>
      <c r="E3" s="394"/>
      <c r="F3" s="394"/>
      <c r="G3" s="131"/>
      <c r="H3" s="266">
        <f>SUM(H7:H5941)</f>
        <v>0</v>
      </c>
      <c r="I3" s="281"/>
      <c r="J3" s="266">
        <f>SUM(J7:J5941)</f>
        <v>0</v>
      </c>
      <c r="K3" s="281"/>
    </row>
    <row r="4" spans="1:11" ht="16.2" thickBot="1" x14ac:dyDescent="0.35">
      <c r="A4" s="36" t="s">
        <v>177</v>
      </c>
      <c r="B4" s="77" t="s">
        <v>177</v>
      </c>
      <c r="C4" s="78" t="s">
        <v>198</v>
      </c>
      <c r="D4" s="96"/>
      <c r="E4" s="133"/>
      <c r="F4" s="133"/>
      <c r="G4" s="372" t="s">
        <v>284</v>
      </c>
      <c r="H4" s="383" t="s">
        <v>298</v>
      </c>
      <c r="I4" s="384"/>
      <c r="J4" s="368" t="s">
        <v>299</v>
      </c>
      <c r="K4" s="385"/>
    </row>
    <row r="5" spans="1:11" ht="16.2" thickBot="1" x14ac:dyDescent="0.35">
      <c r="A5" s="79" t="s">
        <v>214</v>
      </c>
      <c r="B5" s="58" t="s">
        <v>297</v>
      </c>
      <c r="C5" s="59" t="s">
        <v>205</v>
      </c>
      <c r="D5" s="98"/>
      <c r="E5" s="99"/>
      <c r="F5" s="133"/>
      <c r="G5" s="373"/>
      <c r="H5" s="5" t="s">
        <v>214</v>
      </c>
      <c r="I5" s="217" t="s">
        <v>144</v>
      </c>
      <c r="J5" s="216" t="s">
        <v>297</v>
      </c>
      <c r="K5" s="217" t="s">
        <v>144</v>
      </c>
    </row>
    <row r="6" spans="1:11" x14ac:dyDescent="0.3">
      <c r="A6" s="108"/>
      <c r="B6" s="105"/>
      <c r="C6" s="109"/>
      <c r="D6" s="10" t="s">
        <v>61</v>
      </c>
      <c r="E6" s="386" t="s">
        <v>296</v>
      </c>
      <c r="F6" s="387"/>
      <c r="G6" s="335"/>
      <c r="H6" s="52"/>
      <c r="I6" s="218"/>
      <c r="J6" s="222"/>
      <c r="K6" s="218"/>
    </row>
    <row r="7" spans="1:11" x14ac:dyDescent="0.3">
      <c r="A7" s="266">
        <f>H7*I7</f>
        <v>0</v>
      </c>
      <c r="B7" s="267">
        <f>J7*K7</f>
        <v>0</v>
      </c>
      <c r="C7" s="18"/>
      <c r="D7" s="10" t="s">
        <v>975</v>
      </c>
      <c r="E7" s="386" t="s">
        <v>68</v>
      </c>
      <c r="F7" s="387"/>
      <c r="G7" s="63"/>
      <c r="H7" s="268"/>
      <c r="I7" s="219"/>
      <c r="J7" s="223"/>
      <c r="K7" s="219"/>
    </row>
    <row r="8" spans="1:11" x14ac:dyDescent="0.3">
      <c r="A8" s="266">
        <f>H8*I8</f>
        <v>0</v>
      </c>
      <c r="B8" s="267">
        <f>J8*K8</f>
        <v>0</v>
      </c>
      <c r="C8" s="18"/>
      <c r="D8" s="10" t="s">
        <v>976</v>
      </c>
      <c r="E8" s="386" t="s">
        <v>90</v>
      </c>
      <c r="F8" s="387"/>
      <c r="G8" s="63"/>
      <c r="H8" s="268"/>
      <c r="I8" s="219"/>
      <c r="J8" s="223"/>
      <c r="K8" s="219"/>
    </row>
    <row r="9" spans="1:11" x14ac:dyDescent="0.3">
      <c r="A9" s="266">
        <f>H9*I9</f>
        <v>0</v>
      </c>
      <c r="B9" s="267">
        <f>J9*K9</f>
        <v>0</v>
      </c>
      <c r="C9" s="18"/>
      <c r="D9" s="10" t="s">
        <v>977</v>
      </c>
      <c r="E9" s="386" t="s">
        <v>89</v>
      </c>
      <c r="F9" s="387"/>
      <c r="G9" s="63"/>
      <c r="H9" s="268"/>
      <c r="I9" s="219"/>
      <c r="J9" s="223"/>
      <c r="K9" s="219"/>
    </row>
    <row r="10" spans="1:11" x14ac:dyDescent="0.3">
      <c r="A10" s="266">
        <f>H10*I10</f>
        <v>0</v>
      </c>
      <c r="B10" s="267">
        <f>J10*K10</f>
        <v>0</v>
      </c>
      <c r="C10" s="18"/>
      <c r="D10" s="10" t="s">
        <v>978</v>
      </c>
      <c r="E10" s="386" t="s">
        <v>251</v>
      </c>
      <c r="F10" s="387"/>
      <c r="G10" s="63"/>
      <c r="H10" s="268"/>
      <c r="I10" s="219"/>
      <c r="J10" s="223"/>
      <c r="K10" s="219"/>
    </row>
    <row r="11" spans="1:11" x14ac:dyDescent="0.3">
      <c r="A11" s="266">
        <f>H11*I11</f>
        <v>0</v>
      </c>
      <c r="B11" s="267">
        <f>J11*K11</f>
        <v>0</v>
      </c>
      <c r="C11" s="18"/>
      <c r="D11" s="10" t="s">
        <v>979</v>
      </c>
      <c r="E11" s="386" t="s">
        <v>142</v>
      </c>
      <c r="F11" s="387"/>
      <c r="G11" s="63"/>
      <c r="H11" s="268"/>
      <c r="I11" s="219"/>
      <c r="J11" s="223"/>
      <c r="K11" s="219"/>
    </row>
    <row r="12" spans="1:11" x14ac:dyDescent="0.3">
      <c r="A12" s="52"/>
      <c r="B12" s="15"/>
      <c r="C12" s="17"/>
      <c r="D12" s="10" t="s">
        <v>980</v>
      </c>
      <c r="E12" s="386" t="s">
        <v>64</v>
      </c>
      <c r="F12" s="387"/>
      <c r="G12" s="335"/>
      <c r="H12" s="265"/>
      <c r="I12" s="218"/>
      <c r="J12" s="222"/>
      <c r="K12" s="218"/>
    </row>
    <row r="13" spans="1:11" x14ac:dyDescent="0.3">
      <c r="A13" s="159">
        <f>H13*I13</f>
        <v>0</v>
      </c>
      <c r="B13" s="160">
        <f>J13*K13</f>
        <v>0</v>
      </c>
      <c r="C13" s="18"/>
      <c r="D13" s="11" t="s">
        <v>981</v>
      </c>
      <c r="E13" s="389" t="s">
        <v>300</v>
      </c>
      <c r="F13" s="387"/>
      <c r="G13" s="63"/>
      <c r="H13" s="268"/>
      <c r="I13" s="219"/>
      <c r="J13" s="223"/>
      <c r="K13" s="219"/>
    </row>
    <row r="14" spans="1:11" x14ac:dyDescent="0.3">
      <c r="A14" s="159">
        <f t="shared" ref="A14:A26" si="0">H14*I14</f>
        <v>0</v>
      </c>
      <c r="B14" s="160">
        <f t="shared" ref="B14:B26" si="1">J14*K14</f>
        <v>0</v>
      </c>
      <c r="C14" s="18"/>
      <c r="D14" s="11" t="s">
        <v>982</v>
      </c>
      <c r="E14" s="389" t="s">
        <v>283</v>
      </c>
      <c r="F14" s="387"/>
      <c r="G14" s="63"/>
      <c r="H14" s="268"/>
      <c r="I14" s="219"/>
      <c r="J14" s="223"/>
      <c r="K14" s="219"/>
    </row>
    <row r="15" spans="1:11" x14ac:dyDescent="0.3">
      <c r="A15" s="159">
        <f t="shared" si="0"/>
        <v>0</v>
      </c>
      <c r="B15" s="160">
        <f t="shared" si="1"/>
        <v>0</v>
      </c>
      <c r="C15" s="18"/>
      <c r="D15" s="11" t="s">
        <v>983</v>
      </c>
      <c r="E15" s="389" t="s">
        <v>194</v>
      </c>
      <c r="F15" s="387"/>
      <c r="G15" s="63"/>
      <c r="H15" s="269"/>
      <c r="I15" s="219"/>
      <c r="J15" s="223"/>
      <c r="K15" s="219"/>
    </row>
    <row r="16" spans="1:11" x14ac:dyDescent="0.3">
      <c r="A16" s="159">
        <f t="shared" si="0"/>
        <v>0</v>
      </c>
      <c r="B16" s="160">
        <f t="shared" si="1"/>
        <v>0</v>
      </c>
      <c r="C16" s="18"/>
      <c r="D16" s="11" t="s">
        <v>984</v>
      </c>
      <c r="E16" s="389" t="s">
        <v>302</v>
      </c>
      <c r="F16" s="387"/>
      <c r="G16" s="63"/>
      <c r="H16" s="269"/>
      <c r="I16" s="219"/>
      <c r="J16" s="223"/>
      <c r="K16" s="219"/>
    </row>
    <row r="17" spans="1:11" x14ac:dyDescent="0.3">
      <c r="A17" s="159">
        <f>H17*I17</f>
        <v>0</v>
      </c>
      <c r="B17" s="160">
        <f>J17*K17</f>
        <v>0</v>
      </c>
      <c r="C17" s="18"/>
      <c r="D17" s="11" t="s">
        <v>985</v>
      </c>
      <c r="E17" s="389" t="s">
        <v>301</v>
      </c>
      <c r="F17" s="387"/>
      <c r="G17" s="63"/>
      <c r="H17" s="269"/>
      <c r="I17" s="219"/>
      <c r="J17" s="223"/>
      <c r="K17" s="219"/>
    </row>
    <row r="18" spans="1:11" x14ac:dyDescent="0.3">
      <c r="A18" s="159">
        <f>H18*I18</f>
        <v>0</v>
      </c>
      <c r="B18" s="160">
        <f>J18*K18</f>
        <v>0</v>
      </c>
      <c r="C18" s="18"/>
      <c r="D18" s="11" t="s">
        <v>986</v>
      </c>
      <c r="E18" s="389" t="s">
        <v>532</v>
      </c>
      <c r="F18" s="387"/>
      <c r="G18" s="63"/>
      <c r="H18" s="269"/>
      <c r="I18" s="219"/>
      <c r="J18" s="223"/>
      <c r="K18" s="219"/>
    </row>
    <row r="19" spans="1:11" x14ac:dyDescent="0.3">
      <c r="A19" s="159">
        <f>H19*I19</f>
        <v>0</v>
      </c>
      <c r="B19" s="160">
        <f>J19*K19</f>
        <v>0</v>
      </c>
      <c r="C19" s="18"/>
      <c r="D19" s="11" t="s">
        <v>987</v>
      </c>
      <c r="E19" s="389" t="s">
        <v>304</v>
      </c>
      <c r="F19" s="395"/>
      <c r="G19" s="63"/>
      <c r="H19" s="269"/>
      <c r="I19" s="219"/>
      <c r="J19" s="223"/>
      <c r="K19" s="219"/>
    </row>
    <row r="20" spans="1:11" x14ac:dyDescent="0.3">
      <c r="A20" s="159">
        <f>H20*I20</f>
        <v>0</v>
      </c>
      <c r="B20" s="160">
        <f>J20*K20</f>
        <v>0</v>
      </c>
      <c r="C20" s="18"/>
      <c r="D20" s="11" t="s">
        <v>988</v>
      </c>
      <c r="E20" s="389" t="s">
        <v>303</v>
      </c>
      <c r="F20" s="395"/>
      <c r="G20" s="63"/>
      <c r="H20" s="269"/>
      <c r="I20" s="219"/>
      <c r="J20" s="223"/>
      <c r="K20" s="219"/>
    </row>
    <row r="21" spans="1:11" x14ac:dyDescent="0.3">
      <c r="A21" s="159">
        <f>H21*I21</f>
        <v>0</v>
      </c>
      <c r="B21" s="160">
        <f>J21*K21</f>
        <v>0</v>
      </c>
      <c r="C21" s="18"/>
      <c r="D21" s="11" t="s">
        <v>989</v>
      </c>
      <c r="E21" s="389" t="s">
        <v>305</v>
      </c>
      <c r="F21" s="395"/>
      <c r="G21" s="63"/>
      <c r="H21" s="269"/>
      <c r="I21" s="219"/>
      <c r="J21" s="223"/>
      <c r="K21" s="219"/>
    </row>
    <row r="22" spans="1:11" x14ac:dyDescent="0.3">
      <c r="A22" s="159">
        <f t="shared" si="0"/>
        <v>0</v>
      </c>
      <c r="B22" s="160">
        <f t="shared" si="1"/>
        <v>0</v>
      </c>
      <c r="C22" s="18"/>
      <c r="D22" s="11" t="s">
        <v>990</v>
      </c>
      <c r="E22" s="388" t="s">
        <v>306</v>
      </c>
      <c r="F22" s="387"/>
      <c r="G22" s="63"/>
      <c r="H22" s="269"/>
      <c r="I22" s="219"/>
      <c r="J22" s="223"/>
      <c r="K22" s="219"/>
    </row>
    <row r="23" spans="1:11" x14ac:dyDescent="0.3">
      <c r="A23" s="159">
        <f t="shared" si="0"/>
        <v>0</v>
      </c>
      <c r="B23" s="160">
        <f t="shared" si="1"/>
        <v>0</v>
      </c>
      <c r="C23" s="18"/>
      <c r="D23" s="11" t="s">
        <v>991</v>
      </c>
      <c r="E23" s="388" t="s">
        <v>306</v>
      </c>
      <c r="F23" s="387"/>
      <c r="G23" s="224"/>
      <c r="H23" s="269"/>
      <c r="I23" s="219"/>
      <c r="J23" s="223"/>
      <c r="K23" s="219"/>
    </row>
    <row r="24" spans="1:11" x14ac:dyDescent="0.3">
      <c r="A24" s="159">
        <f t="shared" si="0"/>
        <v>0</v>
      </c>
      <c r="B24" s="160">
        <f t="shared" si="1"/>
        <v>0</v>
      </c>
      <c r="C24" s="18"/>
      <c r="D24" s="10" t="s">
        <v>992</v>
      </c>
      <c r="E24" s="386" t="s">
        <v>307</v>
      </c>
      <c r="F24" s="387"/>
      <c r="G24" s="224"/>
      <c r="H24" s="269"/>
      <c r="I24" s="219"/>
      <c r="J24" s="223"/>
      <c r="K24" s="219"/>
    </row>
    <row r="25" spans="1:11" x14ac:dyDescent="0.3">
      <c r="A25" s="159">
        <f t="shared" si="0"/>
        <v>0</v>
      </c>
      <c r="B25" s="160">
        <f t="shared" si="1"/>
        <v>0</v>
      </c>
      <c r="C25" s="18"/>
      <c r="D25" s="10" t="s">
        <v>993</v>
      </c>
      <c r="E25" s="386" t="s">
        <v>308</v>
      </c>
      <c r="F25" s="387"/>
      <c r="G25" s="63"/>
      <c r="H25" s="269"/>
      <c r="I25" s="219"/>
      <c r="J25" s="223"/>
      <c r="K25" s="219"/>
    </row>
    <row r="26" spans="1:11" x14ac:dyDescent="0.3">
      <c r="A26" s="159">
        <f t="shared" si="0"/>
        <v>0</v>
      </c>
      <c r="B26" s="160">
        <f t="shared" si="1"/>
        <v>0</v>
      </c>
      <c r="C26" s="18"/>
      <c r="D26" s="10" t="s">
        <v>994</v>
      </c>
      <c r="E26" s="386" t="s">
        <v>309</v>
      </c>
      <c r="F26" s="387"/>
      <c r="G26" s="63"/>
      <c r="H26" s="269"/>
      <c r="I26" s="219"/>
      <c r="J26" s="223"/>
      <c r="K26" s="219"/>
    </row>
    <row r="27" spans="1:11" x14ac:dyDescent="0.3">
      <c r="A27" s="159">
        <f>H27*I27</f>
        <v>0</v>
      </c>
      <c r="B27" s="160">
        <f>J27*K27</f>
        <v>0</v>
      </c>
      <c r="C27" s="18"/>
      <c r="D27" s="10" t="s">
        <v>995</v>
      </c>
      <c r="E27" s="388" t="s">
        <v>310</v>
      </c>
      <c r="F27" s="387"/>
      <c r="G27" s="63"/>
      <c r="H27" s="269"/>
      <c r="I27" s="219"/>
      <c r="J27" s="223"/>
      <c r="K27" s="219"/>
    </row>
    <row r="28" spans="1:11" x14ac:dyDescent="0.3">
      <c r="A28" s="159">
        <f>H28*I28</f>
        <v>0</v>
      </c>
      <c r="B28" s="160">
        <f>J28*K28</f>
        <v>0</v>
      </c>
      <c r="C28" s="18"/>
      <c r="D28" s="10" t="s">
        <v>996</v>
      </c>
      <c r="E28" s="388" t="s">
        <v>310</v>
      </c>
      <c r="F28" s="387"/>
      <c r="G28" s="63"/>
      <c r="H28" s="269"/>
      <c r="I28" s="219"/>
      <c r="J28" s="223"/>
      <c r="K28" s="219"/>
    </row>
    <row r="29" spans="1:11" ht="16.2" thickBot="1" x14ac:dyDescent="0.35">
      <c r="A29" s="161">
        <f>H29*I29</f>
        <v>0</v>
      </c>
      <c r="B29" s="162">
        <f>J29*K29</f>
        <v>0</v>
      </c>
      <c r="C29" s="95"/>
      <c r="D29" s="225" t="s">
        <v>997</v>
      </c>
      <c r="E29" s="388" t="s">
        <v>310</v>
      </c>
      <c r="F29" s="387"/>
      <c r="G29" s="226"/>
      <c r="H29" s="269"/>
      <c r="I29" s="219"/>
      <c r="J29" s="223"/>
      <c r="K29" s="219"/>
    </row>
  </sheetData>
  <sheetProtection password="8461" sheet="1" objects="1" scenarios="1"/>
  <customSheetViews>
    <customSheetView guid="{86F81207-7E80-42B1-B954-DFE892EB981C}" scale="80" showGridLines="0" topLeftCell="B2">
      <selection activeCell="H7" sqref="H7"/>
      <pageMargins left="0.7" right="0.7" top="0.75" bottom="0.75" header="0.3" footer="0.3"/>
      <pageSetup scale="53" orientation="portrait" r:id="rId1"/>
    </customSheetView>
  </customSheetViews>
  <mergeCells count="31">
    <mergeCell ref="E29:F29"/>
    <mergeCell ref="A1:C1"/>
    <mergeCell ref="E17:F17"/>
    <mergeCell ref="E21:F21"/>
    <mergeCell ref="E18:F18"/>
    <mergeCell ref="E19:F19"/>
    <mergeCell ref="E20:F20"/>
    <mergeCell ref="E24:F24"/>
    <mergeCell ref="E25:F25"/>
    <mergeCell ref="E26:F26"/>
    <mergeCell ref="E27:F27"/>
    <mergeCell ref="E28:F28"/>
    <mergeCell ref="E14:F14"/>
    <mergeCell ref="E15:F15"/>
    <mergeCell ref="E16:F16"/>
    <mergeCell ref="E22:F22"/>
    <mergeCell ref="E23:F23"/>
    <mergeCell ref="E13:F13"/>
    <mergeCell ref="E9:F9"/>
    <mergeCell ref="E12:F12"/>
    <mergeCell ref="D1:F1"/>
    <mergeCell ref="D2:F2"/>
    <mergeCell ref="D3:F3"/>
    <mergeCell ref="E6:F6"/>
    <mergeCell ref="E7:F7"/>
    <mergeCell ref="E8:F8"/>
    <mergeCell ref="H4:I4"/>
    <mergeCell ref="J4:K4"/>
    <mergeCell ref="G4:G5"/>
    <mergeCell ref="E11:F11"/>
    <mergeCell ref="E10:F10"/>
  </mergeCells>
  <pageMargins left="0.7" right="0.7" top="0.75" bottom="0.75" header="0.3" footer="0.3"/>
  <pageSetup scale="5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Project Info</vt:lpstr>
      <vt:lpstr>Project Summation</vt:lpstr>
      <vt:lpstr>Physical Facilities</vt:lpstr>
      <vt:lpstr>Radio System</vt:lpstr>
      <vt:lpstr>Connectivity Network</vt:lpstr>
      <vt:lpstr>Paging System</vt:lpstr>
      <vt:lpstr>Dispatch Centers</vt:lpstr>
      <vt:lpstr>Subscribers</vt:lpstr>
      <vt:lpstr>Services</vt:lpstr>
      <vt:lpstr>Project Discount</vt:lpstr>
      <vt:lpstr>Maintenance</vt:lpstr>
      <vt:lpstr>Maintenance Options</vt:lpstr>
      <vt:lpstr>Project Options</vt:lpstr>
      <vt:lpstr>Mandatory Unit Pricing</vt:lpstr>
      <vt:lpstr>Notes</vt:lpstr>
      <vt:lpstr>'Connectivity Network'!Print_Area</vt:lpstr>
      <vt:lpstr>'Dispatch Centers'!Print_Area</vt:lpstr>
      <vt:lpstr>Maintenance!Print_Area</vt:lpstr>
      <vt:lpstr>'Maintenance Options'!Print_Area</vt:lpstr>
      <vt:lpstr>'Mandatory Unit Pricing'!Print_Area</vt:lpstr>
      <vt:lpstr>Notes!Print_Area</vt:lpstr>
      <vt:lpstr>'Paging System'!Print_Area</vt:lpstr>
      <vt:lpstr>'Physical Facilities'!Print_Area</vt:lpstr>
      <vt:lpstr>'Project Discount'!Print_Area</vt:lpstr>
      <vt:lpstr>'Project Info'!Print_Area</vt:lpstr>
      <vt:lpstr>'Project Options'!Print_Area</vt:lpstr>
      <vt:lpstr>'Project Summation'!Print_Area</vt:lpstr>
      <vt:lpstr>'Radio System'!Print_Area</vt:lpstr>
      <vt:lpstr>'Connectivity Network'!Print_Area_MI</vt:lpstr>
      <vt:lpstr>'Dispatch Centers'!Print_Area_MI</vt:lpstr>
      <vt:lpstr>Maintenance!Print_Area_MI</vt:lpstr>
      <vt:lpstr>'Mandatory Unit Pricing'!Print_Area_MI</vt:lpstr>
      <vt:lpstr>Notes!Print_Area_MI</vt:lpstr>
      <vt:lpstr>'Paging System'!Print_Area_MI</vt:lpstr>
      <vt:lpstr>'Physical Facilities'!Print_Area_MI</vt:lpstr>
      <vt:lpstr>'Project Discount'!Print_Area_MI</vt:lpstr>
      <vt:lpstr>'Project Info'!Print_Area_MI</vt:lpstr>
      <vt:lpstr>'Project Options'!Print_Area_MI</vt:lpstr>
      <vt:lpstr>'Project Summation'!Print_Area_MI</vt:lpstr>
      <vt:lpstr>'Radio System'!Print_Area_MI</vt:lpstr>
      <vt:lpstr>'Physical Facilities'!Print_Titles</vt:lpstr>
    </vt:vector>
  </TitlesOfParts>
  <Company>HSMM,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JMD</dc:creator>
  <cp:lastModifiedBy>Johnson, Curtis</cp:lastModifiedBy>
  <cp:lastPrinted>2016-11-18T15:57:31Z</cp:lastPrinted>
  <dcterms:created xsi:type="dcterms:W3CDTF">1997-12-03T17:00:41Z</dcterms:created>
  <dcterms:modified xsi:type="dcterms:W3CDTF">2016-12-13T15:42:10Z</dcterms:modified>
</cp:coreProperties>
</file>